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ode Library" sheetId="2" state="visible" r:id="rId4"/>
    <sheet name="Daily Log" sheetId="3" state="visible" r:id="rId5"/>
    <sheet name="Dashboard" sheetId="4" state="visible" r:id="rId6"/>
    <sheet name="Code Total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<sst xmlns="http://schemas.openxmlformats.org/spreadsheetml/2006/main" count="193" uniqueCount="188">
  <si>
    <t xml:space="preserve">wRVU Tracker — PhysicianCodingGuide.com</t>
  </si>
  <si>
    <t xml:space="preserve">HOW TO USE THIS TRACKER</t>
  </si>
  <si>
    <t xml:space="preserve">1. Go to the Daily Log sheet. Enter the date, setting, CPT code, and number of units for each code you billed.</t>
  </si>
  <si>
    <t xml:space="preserve">2. The wRVU columns calculate automatically from the Code Library sheet.</t>
  </si>
  <si>
    <t xml:space="preserve">3. The Dashboard sheet shows your daily, monthly, and yearly totals, plus an annualized projection.</t>
  </si>
  <si>
    <t xml:space="preserve">4. Enter your contract's $/wRVU rate on the Dashboard (yellow cell) to see the dollar value of your production.</t>
  </si>
  <si>
    <t xml:space="preserve">5. The Code Totals sheet breaks down your year by individual code - useful for spotting patterns.</t>
  </si>
  <si>
    <t xml:space="preserve">ADDING YOUR OWN CODES</t>
  </si>
  <si>
    <t xml:space="preserve">The Code Library covers 60 common codes across primary care, internal medicine, hospital, and</t>
  </si>
  <si>
    <t xml:space="preserve">musculoskeletal practice, drawn from the CMS top-utilization data. Yellow rows at the bottom let you add your own.</t>
  </si>
  <si>
    <t xml:space="preserve">IMPORTANT NOTES</t>
  </si>
  <si>
    <t xml:space="preserve">- wRVU values are from the 2025 CMS Physician Fee Schedule and change annually. Verify against the</t>
  </si>
  <si>
    <t xml:space="preserve">  current fee schedule each January.</t>
  </si>
  <si>
    <t xml:space="preserve">- If the wRVU column shows CODE?, the code you typed is not in the Code Library. Add it there first.</t>
  </si>
  <si>
    <t xml:space="preserve">- This tracker is for personal productivity tracking and education. It is not a billing system and</t>
  </si>
  <si>
    <t xml:space="preserve">  does not replace your official productivity reports.</t>
  </si>
  <si>
    <t xml:space="preserve">From PhysicianCodingGuide.com - you are already doing the work. Make sure you are getting credit for it.</t>
  </si>
  <si>
    <t xml:space="preserve">CPT/HCPCS Code</t>
  </si>
  <si>
    <t xml:space="preserve">Description</t>
  </si>
  <si>
    <t xml:space="preserve">wRVUs</t>
  </si>
  <si>
    <t xml:space="preserve">Note</t>
  </si>
  <si>
    <t xml:space="preserve">99202</t>
  </si>
  <si>
    <t xml:space="preserve">New patient, straightforward</t>
  </si>
  <si>
    <t xml:space="preserve">Source: CMS Physician Fee Schedule 2025. Verify annually - values change.</t>
  </si>
  <si>
    <t xml:space="preserve">99203</t>
  </si>
  <si>
    <t xml:space="preserve">New patient, low complexity</t>
  </si>
  <si>
    <t xml:space="preserve">99204</t>
  </si>
  <si>
    <t xml:space="preserve">New patient, moderate complexity</t>
  </si>
  <si>
    <t xml:space="preserve">99205</t>
  </si>
  <si>
    <t xml:space="preserve">New patient, high complexity</t>
  </si>
  <si>
    <t xml:space="preserve">99212</t>
  </si>
  <si>
    <t xml:space="preserve">Established patient, straightforward</t>
  </si>
  <si>
    <t xml:space="preserve">99213</t>
  </si>
  <si>
    <t xml:space="preserve">Established patient, low complexity</t>
  </si>
  <si>
    <t xml:space="preserve">99214</t>
  </si>
  <si>
    <t xml:space="preserve">Established patient, moderate complexity</t>
  </si>
  <si>
    <t xml:space="preserve">99215</t>
  </si>
  <si>
    <t xml:space="preserve">Established patient, high complexity</t>
  </si>
  <si>
    <t xml:space="preserve">99221</t>
  </si>
  <si>
    <t xml:space="preserve">Initial hospital care, low</t>
  </si>
  <si>
    <t xml:space="preserve">99222</t>
  </si>
  <si>
    <t xml:space="preserve">Initial hospital care, moderate</t>
  </si>
  <si>
    <t xml:space="preserve">99223</t>
  </si>
  <si>
    <t xml:space="preserve">Initial hospital care, high</t>
  </si>
  <si>
    <t xml:space="preserve">99231</t>
  </si>
  <si>
    <t xml:space="preserve">Subsequent hospital care, low</t>
  </si>
  <si>
    <t xml:space="preserve">99232</t>
  </si>
  <si>
    <t xml:space="preserve">Subsequent hospital care, moderate</t>
  </si>
  <si>
    <t xml:space="preserve">99233</t>
  </si>
  <si>
    <t xml:space="preserve">Subsequent hospital care, high</t>
  </si>
  <si>
    <t xml:space="preserve">99238</t>
  </si>
  <si>
    <t xml:space="preserve">Hospital discharge, 30 min or less</t>
  </si>
  <si>
    <t xml:space="preserve">99239</t>
  </si>
  <si>
    <t xml:space="preserve">Hospital discharge, over 30 min</t>
  </si>
  <si>
    <t xml:space="preserve">G2211</t>
  </si>
  <si>
    <t xml:space="preserve">Longitudinal care add-on</t>
  </si>
  <si>
    <t xml:space="preserve">G2212</t>
  </si>
  <si>
    <t xml:space="preserve">Prolonged services, Medicare (15 min)</t>
  </si>
  <si>
    <t xml:space="preserve">99417</t>
  </si>
  <si>
    <t xml:space="preserve">Prolonged services, commercial (15 min)</t>
  </si>
  <si>
    <t xml:space="preserve">99406</t>
  </si>
  <si>
    <t xml:space="preserve">Tobacco cessation, 3-10 min</t>
  </si>
  <si>
    <t xml:space="preserve">99407</t>
  </si>
  <si>
    <t xml:space="preserve">Tobacco cessation, over 10 min</t>
  </si>
  <si>
    <t xml:space="preserve">G0438</t>
  </si>
  <si>
    <t xml:space="preserve">Initial Annual Wellness Visit</t>
  </si>
  <si>
    <t xml:space="preserve">G0439</t>
  </si>
  <si>
    <t xml:space="preserve">Subsequent Annual Wellness Visit</t>
  </si>
  <si>
    <t xml:space="preserve">20550</t>
  </si>
  <si>
    <t xml:space="preserve">Tendon sheath/ligament injection</t>
  </si>
  <si>
    <t xml:space="preserve">20551</t>
  </si>
  <si>
    <t xml:space="preserve">Tendon origin/insertion injection</t>
  </si>
  <si>
    <t xml:space="preserve">20552</t>
  </si>
  <si>
    <t xml:space="preserve">Trigger point injection, 1-2 muscles</t>
  </si>
  <si>
    <t xml:space="preserve">20553</t>
  </si>
  <si>
    <t xml:space="preserve">Trigger point injection, 3+ muscles</t>
  </si>
  <si>
    <t xml:space="preserve">20600</t>
  </si>
  <si>
    <t xml:space="preserve">Small joint injection, no US</t>
  </si>
  <si>
    <t xml:space="preserve">20604</t>
  </si>
  <si>
    <t xml:space="preserve">Small joint injection, with US</t>
  </si>
  <si>
    <t xml:space="preserve">20605</t>
  </si>
  <si>
    <t xml:space="preserve">Intermediate joint injection, no US</t>
  </si>
  <si>
    <t xml:space="preserve">20606</t>
  </si>
  <si>
    <t xml:space="preserve">Intermediate joint injection, with US</t>
  </si>
  <si>
    <t xml:space="preserve">20610</t>
  </si>
  <si>
    <t xml:space="preserve">Large joint injection, no US</t>
  </si>
  <si>
    <t xml:space="preserve">20611</t>
  </si>
  <si>
    <t xml:space="preserve">Large joint injection, with US</t>
  </si>
  <si>
    <t xml:space="preserve">25600</t>
  </si>
  <si>
    <t xml:space="preserve">Distal radius fx, no manipulation</t>
  </si>
  <si>
    <t xml:space="preserve">25605</t>
  </si>
  <si>
    <t xml:space="preserve">Distal radius fx, with manipulation</t>
  </si>
  <si>
    <t xml:space="preserve">27750</t>
  </si>
  <si>
    <t xml:space="preserve">Tibia fx, no manipulation</t>
  </si>
  <si>
    <t xml:space="preserve">27752</t>
  </si>
  <si>
    <t xml:space="preserve">Tibia fx, with manipulation</t>
  </si>
  <si>
    <t xml:space="preserve">27786</t>
  </si>
  <si>
    <t xml:space="preserve">Fibula fx, no manipulation</t>
  </si>
  <si>
    <t xml:space="preserve">28470</t>
  </si>
  <si>
    <t xml:space="preserve">Metatarsal fx, no manipulation</t>
  </si>
  <si>
    <t xml:space="preserve">29881</t>
  </si>
  <si>
    <t xml:space="preserve">Knee arthroscopy, meniscectomy</t>
  </si>
  <si>
    <t xml:space="preserve">27447</t>
  </si>
  <si>
    <t xml:space="preserve">Total knee arthroplasty</t>
  </si>
  <si>
    <t xml:space="preserve">27130</t>
  </si>
  <si>
    <t xml:space="preserve">Total hip arthroplasty</t>
  </si>
  <si>
    <t xml:space="preserve">23472</t>
  </si>
  <si>
    <t xml:space="preserve">Total shoulder arthroplasty</t>
  </si>
  <si>
    <t xml:space="preserve">29827</t>
  </si>
  <si>
    <t xml:space="preserve">Shoulder arthroscopy, rotator cuff repair</t>
  </si>
  <si>
    <t xml:space="preserve">99490</t>
  </si>
  <si>
    <t xml:space="preserve">Chronic care management, 20 min/month</t>
  </si>
  <si>
    <t xml:space="preserve">Yellow rows: add your own codes here (code, description, wRVU)</t>
  </si>
  <si>
    <t xml:space="preserve">99491</t>
  </si>
  <si>
    <t xml:space="preserve">CCM by physician/QHP, 30 min/month</t>
  </si>
  <si>
    <t xml:space="preserve">99495</t>
  </si>
  <si>
    <t xml:space="preserve">Transitional care mgmt, moderate</t>
  </si>
  <si>
    <t xml:space="preserve">99496</t>
  </si>
  <si>
    <t xml:space="preserve">Transitional care mgmt, high</t>
  </si>
  <si>
    <t xml:space="preserve">99497</t>
  </si>
  <si>
    <t xml:space="preserve">Advance care planning, first 30 min</t>
  </si>
  <si>
    <t xml:space="preserve">G0444</t>
  </si>
  <si>
    <t xml:space="preserve">Annual depression screening</t>
  </si>
  <si>
    <t xml:space="preserve">G0442</t>
  </si>
  <si>
    <t xml:space="preserve">Annual alcohol misuse screening</t>
  </si>
  <si>
    <t xml:space="preserve">G0447</t>
  </si>
  <si>
    <t xml:space="preserve">Obesity counseling, 15 min</t>
  </si>
  <si>
    <t xml:space="preserve">93000</t>
  </si>
  <si>
    <t xml:space="preserve">ECG with interpretation and report</t>
  </si>
  <si>
    <t xml:space="preserve">94010</t>
  </si>
  <si>
    <t xml:space="preserve">Spirometry</t>
  </si>
  <si>
    <t xml:space="preserve">69210</t>
  </si>
  <si>
    <t xml:space="preserve">Cerumen removal, unilateral</t>
  </si>
  <si>
    <t xml:space="preserve">11102</t>
  </si>
  <si>
    <t xml:space="preserve">Skin biopsy, tangential, first lesion</t>
  </si>
  <si>
    <t xml:space="preserve">17110</t>
  </si>
  <si>
    <t xml:space="preserve">Destruction benign lesions, up to 14</t>
  </si>
  <si>
    <t xml:space="preserve">12001</t>
  </si>
  <si>
    <t xml:space="preserve">Simple wound repair, 2.5 cm or less</t>
  </si>
  <si>
    <t xml:space="preserve">10060</t>
  </si>
  <si>
    <t xml:space="preserve">I&amp;D abscess, simple</t>
  </si>
  <si>
    <t xml:space="preserve">90471</t>
  </si>
  <si>
    <t xml:space="preserve">Immunization administration, first</t>
  </si>
  <si>
    <t xml:space="preserve">Daily wRVU Log</t>
  </si>
  <si>
    <t xml:space="preserve">Enter one row per code per day. wRVUs calculate automatically from the Code Library.</t>
  </si>
  <si>
    <t xml:space="preserve">Date</t>
  </si>
  <si>
    <t xml:space="preserve">Setting</t>
  </si>
  <si>
    <t xml:space="preserve">Units (count)</t>
  </si>
  <si>
    <t xml:space="preserve">wRVU Each</t>
  </si>
  <si>
    <t xml:space="preserve">wRVU Total</t>
  </si>
  <si>
    <t xml:space="preserve">Notes</t>
  </si>
  <si>
    <t xml:space="preserve">calc_total</t>
  </si>
  <si>
    <t xml:space="preserve">calc_year</t>
  </si>
  <si>
    <t xml:space="preserve">calc_month</t>
  </si>
  <si>
    <t xml:space="preserve">Your wRVU Dashboard</t>
  </si>
  <si>
    <t xml:space="preserve">All numbers calculate automatically from the Daily Log.</t>
  </si>
  <si>
    <t xml:space="preserve">TODAY</t>
  </si>
  <si>
    <t xml:space="preserve">THIS MONTH</t>
  </si>
  <si>
    <t xml:space="preserve">THIS YEAR</t>
  </si>
  <si>
    <t xml:space="preserve">Annual pace (based on YTD)</t>
  </si>
  <si>
    <t xml:space="preserve">Your bonus threshold in wRVUs (enter 0 if paid from the first wRVU)</t>
  </si>
  <si>
    <t xml:space="preserve">Your $/wRVU rate (above the threshold, if any)</t>
  </si>
  <si>
    <t xml:space="preserve">Bonus-eligible wRVUs YTD (above threshold)</t>
  </si>
  <si>
    <t xml:space="preserve">Bonus value YTD</t>
  </si>
  <si>
    <t xml:space="preserve">Projected annual bonus (at current pace)</t>
  </si>
  <si>
    <t xml:space="preserve">Your Top 10 Codes (by total wRVUs, current year)</t>
  </si>
  <si>
    <t xml:space="preserve">Code</t>
  </si>
  <si>
    <t xml:space="preserve">Total Units</t>
  </si>
  <si>
    <t xml:space="preserve">Total wRVUs</t>
  </si>
  <si>
    <t xml:space="preserve">Month-by-Month (current year)</t>
  </si>
  <si>
    <t xml:space="preserve">See 'Code Totals' sheet for the complete breakdown by code.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</si>
  <si>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</si>
  <si>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</si>
  <si>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</si>
  <si>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</si>
  <si>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</si>
  <si>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</si>
  <si>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</si>
  <si>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</si>
  <si>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</si>
  <si>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</si>
  <si>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</si>
  <si>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</si>
  <si>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</si>
  <si>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</si>
  <si>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Totals by Code (current year)</t>
  </si>
  <si>
    <t xml:space="preserve">Units YTD</t>
  </si>
  <si>
    <t xml:space="preserve">wRVUs YTD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</si>
</sst>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mm/dd/yyyy"/>
    <numFmt numFmtId="167" formatCode="#,##0.0"/>
    <numFmt numFmtId="168" formatCode="#,##0"/>
    <numFmt numFmtId="169" formatCode="\$#,##0"/>
    <numFmt numFmtId="170" formatCode="#,##0.0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2E4A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A2E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4"/>
      <color rgb="FF1A2E4A"/>
      <name val="Arial"/>
      <family val="0"/>
      <charset val="1"/>
    </font>
    <font>
      <i val="true"/>
      <sz val="9"/>
      <color rgb="FF64748B"/>
      <name val="Arial"/>
      <family val="0"/>
      <charset val="1"/>
    </font>
    <font>
      <sz val="8"/>
      <color rgb="FF99999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0E7490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2"/>
      <color rgb="FF1A2E4A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8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2E4A"/>
        <bgColor rgb="FF003366"/>
      </patternFill>
    </fill>
    <fill>
      <patternFill patternType="solid">
        <fgColor rgb="FFF1F5F9"/>
        <bgColor rgb="FFFFFFFF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E7490"/>
      <rgbColor rgb="FFC0C0C0"/>
      <rgbColor rgb="FF808080"/>
      <rgbColor rgb="FF9999FF"/>
      <rgbColor rgb="FF993366"/>
      <rgbColor rgb="FFF1F5F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1A2E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10"/>
  </cols>
  <sheetData>
    <row r="1" customFormat="false" ht="19.5" hidden="false" customHeight="true" outlineLevel="0" collapsed="false">
      <c r="A1" s="2" t="s">
        <v>0</v>
      </c>
    </row>
    <row r="2" customFormat="false" ht="15" hidden="false" customHeight="true" outlineLevel="0" collapsed="false">
      <c r="A2" s="3"/>
    </row>
    <row r="3" customFormat="false" ht="15" hidden="false" customHeight="true" outlineLevel="0" collapsed="false">
      <c r="A3" s="4" t="s">
        <v>1</v>
      </c>
    </row>
    <row r="4" customFormat="false" ht="15" hidden="false" customHeight="true" outlineLevel="0" collapsed="false">
      <c r="A4" s="3"/>
    </row>
    <row r="5" customFormat="false" ht="15" hidden="false" customHeight="true" outlineLevel="0" collapsed="false">
      <c r="A5" s="3" t="s">
        <v>2</v>
      </c>
    </row>
    <row r="6" customFormat="false" ht="15" hidden="false" customHeight="true" outlineLevel="0" collapsed="false">
      <c r="A6" s="3" t="s">
        <v>3</v>
      </c>
    </row>
    <row r="7" customFormat="false" ht="15" hidden="false" customHeight="true" outlineLevel="0" collapsed="false">
      <c r="A7" s="3" t="s">
        <v>4</v>
      </c>
    </row>
    <row r="8" customFormat="false" ht="15" hidden="false" customHeight="true" outlineLevel="0" collapsed="false">
      <c r="A8" s="3" t="s">
        <v>5</v>
      </c>
    </row>
    <row r="9" customFormat="false" ht="15" hidden="false" customHeight="true" outlineLevel="0" collapsed="false">
      <c r="A9" s="3" t="s">
        <v>6</v>
      </c>
    </row>
    <row r="10" customFormat="false" ht="15" hidden="false" customHeight="true" outlineLevel="0" collapsed="false">
      <c r="A10" s="3"/>
    </row>
    <row r="11" customFormat="false" ht="15" hidden="false" customHeight="true" outlineLevel="0" collapsed="false">
      <c r="A11" s="4" t="s">
        <v>7</v>
      </c>
    </row>
    <row r="12" customFormat="false" ht="15" hidden="false" customHeight="true" outlineLevel="0" collapsed="false">
      <c r="A12" s="3"/>
    </row>
    <row r="13" customFormat="false" ht="15" hidden="false" customHeight="true" outlineLevel="0" collapsed="false">
      <c r="A13" s="3" t="s">
        <v>8</v>
      </c>
    </row>
    <row r="14" customFormat="false" ht="15" hidden="false" customHeight="true" outlineLevel="0" collapsed="false">
      <c r="A14" s="3" t="s">
        <v>9</v>
      </c>
    </row>
    <row r="15" customFormat="false" ht="15" hidden="false" customHeight="true" outlineLevel="0" collapsed="false">
      <c r="A15" s="3"/>
    </row>
    <row r="16" customFormat="false" ht="15" hidden="false" customHeight="true" outlineLevel="0" collapsed="false">
      <c r="A16" s="4" t="s">
        <v>10</v>
      </c>
    </row>
    <row r="17" customFormat="false" ht="15" hidden="false" customHeight="true" outlineLevel="0" collapsed="false">
      <c r="A17" s="3"/>
    </row>
    <row r="18" customFormat="false" ht="15" hidden="false" customHeight="true" outlineLevel="0" collapsed="false">
      <c r="A18" s="3" t="s">
        <v>11</v>
      </c>
    </row>
    <row r="19" customFormat="false" ht="15" hidden="false" customHeight="true" outlineLevel="0" collapsed="false">
      <c r="A19" s="3" t="s">
        <v>12</v>
      </c>
    </row>
    <row r="20" customFormat="false" ht="15" hidden="false" customHeight="true" outlineLevel="0" collapsed="false">
      <c r="A20" s="3" t="s">
        <v>13</v>
      </c>
    </row>
    <row r="21" customFormat="false" ht="15" hidden="false" customHeight="true" outlineLevel="0" collapsed="false">
      <c r="A21" s="3" t="s">
        <v>14</v>
      </c>
    </row>
    <row r="22" customFormat="false" ht="15" hidden="false" customHeight="true" outlineLevel="0" collapsed="false">
      <c r="A22" s="3" t="s">
        <v>15</v>
      </c>
    </row>
    <row r="23" customFormat="false" ht="15" hidden="false" customHeight="true" outlineLevel="0" collapsed="false">
      <c r="A23" s="3"/>
    </row>
    <row r="24" customFormat="false" ht="15" hidden="false" customHeight="true" outlineLevel="0" collapsed="false">
      <c r="A24" s="3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42"/>
    <col collapsed="false" customWidth="true" hidden="false" outlineLevel="0" max="3" min="3" style="1" width="10"/>
    <col collapsed="false" customWidth="true" hidden="false" outlineLevel="0" max="4" min="4" style="1" width="50"/>
  </cols>
  <sheetData>
    <row r="1" customFormat="false" ht="15" hidden="false" customHeight="true" outlineLevel="0" collapsed="false">
      <c r="A1" s="5" t="s">
        <v>17</v>
      </c>
      <c r="B1" s="5" t="s">
        <v>18</v>
      </c>
      <c r="C1" s="5" t="s">
        <v>19</v>
      </c>
      <c r="D1" s="5" t="s">
        <v>20</v>
      </c>
    </row>
    <row r="2" customFormat="false" ht="15" hidden="false" customHeight="true" outlineLevel="0" collapsed="false">
      <c r="A2" s="6" t="s">
        <v>21</v>
      </c>
      <c r="B2" s="6" t="s">
        <v>22</v>
      </c>
      <c r="C2" s="7" t="n">
        <v>0.93</v>
      </c>
      <c r="D2" s="8" t="s">
        <v>23</v>
      </c>
    </row>
    <row r="3" customFormat="false" ht="15" hidden="false" customHeight="true" outlineLevel="0" collapsed="false">
      <c r="A3" s="3" t="s">
        <v>24</v>
      </c>
      <c r="B3" s="3" t="s">
        <v>25</v>
      </c>
      <c r="C3" s="9" t="n">
        <v>1.6</v>
      </c>
    </row>
    <row r="4" customFormat="false" ht="15" hidden="false" customHeight="true" outlineLevel="0" collapsed="false">
      <c r="A4" s="6" t="s">
        <v>26</v>
      </c>
      <c r="B4" s="6" t="s">
        <v>27</v>
      </c>
      <c r="C4" s="7" t="n">
        <v>3</v>
      </c>
      <c r="D4" s="10"/>
    </row>
    <row r="5" customFormat="false" ht="15" hidden="false" customHeight="true" outlineLevel="0" collapsed="false">
      <c r="A5" s="3" t="s">
        <v>28</v>
      </c>
      <c r="B5" s="3" t="s">
        <v>29</v>
      </c>
      <c r="C5" s="9" t="n">
        <v>3.17</v>
      </c>
    </row>
    <row r="6" customFormat="false" ht="15" hidden="false" customHeight="true" outlineLevel="0" collapsed="false">
      <c r="A6" s="6" t="s">
        <v>30</v>
      </c>
      <c r="B6" s="6" t="s">
        <v>31</v>
      </c>
      <c r="C6" s="7" t="n">
        <v>0.7</v>
      </c>
      <c r="D6" s="10"/>
    </row>
    <row r="7" customFormat="false" ht="15" hidden="false" customHeight="true" outlineLevel="0" collapsed="false">
      <c r="A7" s="3" t="s">
        <v>32</v>
      </c>
      <c r="B7" s="3" t="s">
        <v>33</v>
      </c>
      <c r="C7" s="9" t="n">
        <v>1.3</v>
      </c>
    </row>
    <row r="8" customFormat="false" ht="15" hidden="false" customHeight="true" outlineLevel="0" collapsed="false">
      <c r="A8" s="6" t="s">
        <v>34</v>
      </c>
      <c r="B8" s="6" t="s">
        <v>35</v>
      </c>
      <c r="C8" s="7" t="n">
        <v>1.92</v>
      </c>
      <c r="D8" s="10"/>
    </row>
    <row r="9" customFormat="false" ht="15" hidden="false" customHeight="true" outlineLevel="0" collapsed="false">
      <c r="A9" s="3" t="s">
        <v>36</v>
      </c>
      <c r="B9" s="3" t="s">
        <v>37</v>
      </c>
      <c r="C9" s="9" t="n">
        <v>2.8</v>
      </c>
    </row>
    <row r="10" customFormat="false" ht="15" hidden="false" customHeight="true" outlineLevel="0" collapsed="false">
      <c r="A10" s="6" t="s">
        <v>38</v>
      </c>
      <c r="B10" s="6" t="s">
        <v>39</v>
      </c>
      <c r="C10" s="7" t="n">
        <v>2</v>
      </c>
      <c r="D10" s="10"/>
    </row>
    <row r="11" customFormat="false" ht="15" hidden="false" customHeight="true" outlineLevel="0" collapsed="false">
      <c r="A11" s="3" t="s">
        <v>40</v>
      </c>
      <c r="B11" s="3" t="s">
        <v>41</v>
      </c>
      <c r="C11" s="9" t="n">
        <v>2.71</v>
      </c>
    </row>
    <row r="12" customFormat="false" ht="15" hidden="false" customHeight="true" outlineLevel="0" collapsed="false">
      <c r="A12" s="6" t="s">
        <v>42</v>
      </c>
      <c r="B12" s="6" t="s">
        <v>43</v>
      </c>
      <c r="C12" s="7" t="n">
        <v>3.86</v>
      </c>
      <c r="D12" s="10"/>
    </row>
    <row r="13" customFormat="false" ht="15" hidden="false" customHeight="true" outlineLevel="0" collapsed="false">
      <c r="A13" s="3" t="s">
        <v>44</v>
      </c>
      <c r="B13" s="3" t="s">
        <v>45</v>
      </c>
      <c r="C13" s="9" t="n">
        <v>1</v>
      </c>
    </row>
    <row r="14" customFormat="false" ht="15" hidden="false" customHeight="true" outlineLevel="0" collapsed="false">
      <c r="A14" s="6" t="s">
        <v>46</v>
      </c>
      <c r="B14" s="6" t="s">
        <v>47</v>
      </c>
      <c r="C14" s="7" t="n">
        <v>1.59</v>
      </c>
      <c r="D14" s="10"/>
    </row>
    <row r="15" customFormat="false" ht="15" hidden="false" customHeight="true" outlineLevel="0" collapsed="false">
      <c r="A15" s="3" t="s">
        <v>48</v>
      </c>
      <c r="B15" s="3" t="s">
        <v>49</v>
      </c>
      <c r="C15" s="9" t="n">
        <v>2.4</v>
      </c>
    </row>
    <row r="16" customFormat="false" ht="15" hidden="false" customHeight="true" outlineLevel="0" collapsed="false">
      <c r="A16" s="6" t="s">
        <v>50</v>
      </c>
      <c r="B16" s="6" t="s">
        <v>51</v>
      </c>
      <c r="C16" s="7" t="n">
        <v>1.5</v>
      </c>
      <c r="D16" s="10"/>
    </row>
    <row r="17" customFormat="false" ht="15" hidden="false" customHeight="true" outlineLevel="0" collapsed="false">
      <c r="A17" s="3" t="s">
        <v>52</v>
      </c>
      <c r="B17" s="3" t="s">
        <v>53</v>
      </c>
      <c r="C17" s="9" t="n">
        <v>2.15</v>
      </c>
    </row>
    <row r="18" customFormat="false" ht="15" hidden="false" customHeight="true" outlineLevel="0" collapsed="false">
      <c r="A18" s="6" t="s">
        <v>54</v>
      </c>
      <c r="B18" s="6" t="s">
        <v>55</v>
      </c>
      <c r="C18" s="7" t="n">
        <v>0.33</v>
      </c>
      <c r="D18" s="10"/>
    </row>
    <row r="19" customFormat="false" ht="15" hidden="false" customHeight="true" outlineLevel="0" collapsed="false">
      <c r="A19" s="3" t="s">
        <v>56</v>
      </c>
      <c r="B19" s="3" t="s">
        <v>57</v>
      </c>
      <c r="C19" s="9" t="n">
        <v>0.61</v>
      </c>
    </row>
    <row r="20" customFormat="false" ht="15" hidden="false" customHeight="true" outlineLevel="0" collapsed="false">
      <c r="A20" s="6" t="s">
        <v>58</v>
      </c>
      <c r="B20" s="6" t="s">
        <v>59</v>
      </c>
      <c r="C20" s="7" t="n">
        <v>0.61</v>
      </c>
      <c r="D20" s="10"/>
    </row>
    <row r="21" customFormat="false" ht="15" hidden="false" customHeight="true" outlineLevel="0" collapsed="false">
      <c r="A21" s="3" t="s">
        <v>60</v>
      </c>
      <c r="B21" s="3" t="s">
        <v>61</v>
      </c>
      <c r="C21" s="9" t="n">
        <v>0.24</v>
      </c>
    </row>
    <row r="22" customFormat="false" ht="15" hidden="false" customHeight="true" outlineLevel="0" collapsed="false">
      <c r="A22" s="6" t="s">
        <v>62</v>
      </c>
      <c r="B22" s="6" t="s">
        <v>63</v>
      </c>
      <c r="C22" s="7" t="n">
        <v>0.5</v>
      </c>
      <c r="D22" s="10"/>
    </row>
    <row r="23" customFormat="false" ht="15" hidden="false" customHeight="true" outlineLevel="0" collapsed="false">
      <c r="A23" s="3" t="s">
        <v>64</v>
      </c>
      <c r="B23" s="3" t="s">
        <v>65</v>
      </c>
      <c r="C23" s="9" t="n">
        <v>2.43</v>
      </c>
    </row>
    <row r="24" customFormat="false" ht="15" hidden="false" customHeight="true" outlineLevel="0" collapsed="false">
      <c r="A24" s="6" t="s">
        <v>66</v>
      </c>
      <c r="B24" s="6" t="s">
        <v>67</v>
      </c>
      <c r="C24" s="7" t="n">
        <v>1.5</v>
      </c>
      <c r="D24" s="10"/>
    </row>
    <row r="25" customFormat="false" ht="15" hidden="false" customHeight="true" outlineLevel="0" collapsed="false">
      <c r="A25" s="3" t="s">
        <v>68</v>
      </c>
      <c r="B25" s="3" t="s">
        <v>69</v>
      </c>
      <c r="C25" s="9" t="n">
        <v>0.8</v>
      </c>
    </row>
    <row r="26" customFormat="false" ht="15" hidden="false" customHeight="true" outlineLevel="0" collapsed="false">
      <c r="A26" s="6" t="s">
        <v>70</v>
      </c>
      <c r="B26" s="6" t="s">
        <v>71</v>
      </c>
      <c r="C26" s="7" t="n">
        <v>0.8</v>
      </c>
      <c r="D26" s="10"/>
    </row>
    <row r="27" customFormat="false" ht="15" hidden="false" customHeight="true" outlineLevel="0" collapsed="false">
      <c r="A27" s="3" t="s">
        <v>72</v>
      </c>
      <c r="B27" s="3" t="s">
        <v>73</v>
      </c>
      <c r="C27" s="9" t="n">
        <v>0.78</v>
      </c>
    </row>
    <row r="28" customFormat="false" ht="15" hidden="false" customHeight="true" outlineLevel="0" collapsed="false">
      <c r="A28" s="6" t="s">
        <v>74</v>
      </c>
      <c r="B28" s="6" t="s">
        <v>75</v>
      </c>
      <c r="C28" s="7" t="n">
        <v>1.01</v>
      </c>
      <c r="D28" s="10"/>
    </row>
    <row r="29" customFormat="false" ht="15" hidden="false" customHeight="true" outlineLevel="0" collapsed="false">
      <c r="A29" s="3" t="s">
        <v>76</v>
      </c>
      <c r="B29" s="3" t="s">
        <v>77</v>
      </c>
      <c r="C29" s="9" t="n">
        <v>0.77</v>
      </c>
    </row>
    <row r="30" customFormat="false" ht="15" hidden="false" customHeight="true" outlineLevel="0" collapsed="false">
      <c r="A30" s="6" t="s">
        <v>78</v>
      </c>
      <c r="B30" s="6" t="s">
        <v>79</v>
      </c>
      <c r="C30" s="7" t="n">
        <v>1.3</v>
      </c>
      <c r="D30" s="10"/>
    </row>
    <row r="31" customFormat="false" ht="15" hidden="false" customHeight="true" outlineLevel="0" collapsed="false">
      <c r="A31" s="3" t="s">
        <v>80</v>
      </c>
      <c r="B31" s="3" t="s">
        <v>81</v>
      </c>
      <c r="C31" s="9" t="n">
        <v>0.91</v>
      </c>
    </row>
    <row r="32" customFormat="false" ht="15" hidden="false" customHeight="true" outlineLevel="0" collapsed="false">
      <c r="A32" s="6" t="s">
        <v>82</v>
      </c>
      <c r="B32" s="6" t="s">
        <v>83</v>
      </c>
      <c r="C32" s="7" t="n">
        <v>1.39</v>
      </c>
      <c r="D32" s="10"/>
    </row>
    <row r="33" customFormat="false" ht="15" hidden="false" customHeight="true" outlineLevel="0" collapsed="false">
      <c r="A33" s="3" t="s">
        <v>84</v>
      </c>
      <c r="B33" s="3" t="s">
        <v>85</v>
      </c>
      <c r="C33" s="9" t="n">
        <v>1.22</v>
      </c>
    </row>
    <row r="34" customFormat="false" ht="15" hidden="false" customHeight="true" outlineLevel="0" collapsed="false">
      <c r="A34" s="6" t="s">
        <v>86</v>
      </c>
      <c r="B34" s="6" t="s">
        <v>87</v>
      </c>
      <c r="C34" s="7" t="n">
        <v>1.72</v>
      </c>
      <c r="D34" s="10"/>
    </row>
    <row r="35" customFormat="false" ht="15" hidden="false" customHeight="true" outlineLevel="0" collapsed="false">
      <c r="A35" s="3" t="s">
        <v>88</v>
      </c>
      <c r="B35" s="3" t="s">
        <v>89</v>
      </c>
      <c r="C35" s="9" t="n">
        <v>2.9</v>
      </c>
    </row>
    <row r="36" customFormat="false" ht="15" hidden="false" customHeight="true" outlineLevel="0" collapsed="false">
      <c r="A36" s="6" t="s">
        <v>90</v>
      </c>
      <c r="B36" s="6" t="s">
        <v>91</v>
      </c>
      <c r="C36" s="7" t="n">
        <v>5.92</v>
      </c>
      <c r="D36" s="10"/>
    </row>
    <row r="37" customFormat="false" ht="15" hidden="false" customHeight="true" outlineLevel="0" collapsed="false">
      <c r="A37" s="3" t="s">
        <v>92</v>
      </c>
      <c r="B37" s="3" t="s">
        <v>93</v>
      </c>
      <c r="C37" s="9" t="n">
        <v>4.03</v>
      </c>
    </row>
    <row r="38" customFormat="false" ht="15" hidden="false" customHeight="true" outlineLevel="0" collapsed="false">
      <c r="A38" s="6" t="s">
        <v>94</v>
      </c>
      <c r="B38" s="6" t="s">
        <v>95</v>
      </c>
      <c r="C38" s="7" t="n">
        <v>7.26</v>
      </c>
      <c r="D38" s="10"/>
    </row>
    <row r="39" customFormat="false" ht="15" hidden="false" customHeight="true" outlineLevel="0" collapsed="false">
      <c r="A39" s="3" t="s">
        <v>96</v>
      </c>
      <c r="B39" s="3" t="s">
        <v>97</v>
      </c>
      <c r="C39" s="9" t="n">
        <v>2.99</v>
      </c>
    </row>
    <row r="40" customFormat="false" ht="15" hidden="false" customHeight="true" outlineLevel="0" collapsed="false">
      <c r="A40" s="6" t="s">
        <v>98</v>
      </c>
      <c r="B40" s="6" t="s">
        <v>99</v>
      </c>
      <c r="C40" s="7" t="n">
        <v>3</v>
      </c>
      <c r="D40" s="10"/>
    </row>
    <row r="41" customFormat="false" ht="15" hidden="false" customHeight="true" outlineLevel="0" collapsed="false">
      <c r="A41" s="3" t="s">
        <v>100</v>
      </c>
      <c r="B41" s="3" t="s">
        <v>101</v>
      </c>
      <c r="C41" s="9" t="n">
        <v>11.79</v>
      </c>
    </row>
    <row r="42" customFormat="false" ht="15" hidden="false" customHeight="true" outlineLevel="0" collapsed="false">
      <c r="A42" s="6" t="s">
        <v>102</v>
      </c>
      <c r="B42" s="6" t="s">
        <v>103</v>
      </c>
      <c r="C42" s="7" t="n">
        <v>20.12</v>
      </c>
      <c r="D42" s="10"/>
    </row>
    <row r="43" customFormat="false" ht="15" hidden="false" customHeight="true" outlineLevel="0" collapsed="false">
      <c r="A43" s="3" t="s">
        <v>104</v>
      </c>
      <c r="B43" s="3" t="s">
        <v>105</v>
      </c>
      <c r="C43" s="9" t="n">
        <v>19.6</v>
      </c>
    </row>
    <row r="44" customFormat="false" ht="15" hidden="false" customHeight="true" outlineLevel="0" collapsed="false">
      <c r="A44" s="6" t="s">
        <v>106</v>
      </c>
      <c r="B44" s="6" t="s">
        <v>107</v>
      </c>
      <c r="C44" s="7" t="n">
        <v>22.13</v>
      </c>
      <c r="D44" s="10"/>
    </row>
    <row r="45" customFormat="false" ht="15" hidden="false" customHeight="true" outlineLevel="0" collapsed="false">
      <c r="A45" s="3" t="s">
        <v>108</v>
      </c>
      <c r="B45" s="3" t="s">
        <v>109</v>
      </c>
      <c r="C45" s="9" t="n">
        <v>15.71</v>
      </c>
    </row>
    <row r="46" customFormat="false" ht="15" hidden="false" customHeight="true" outlineLevel="0" collapsed="false">
      <c r="A46" s="3" t="s">
        <v>110</v>
      </c>
      <c r="B46" s="3" t="s">
        <v>111</v>
      </c>
      <c r="C46" s="9" t="n">
        <v>0.61</v>
      </c>
      <c r="D46" s="11" t="s">
        <v>112</v>
      </c>
    </row>
    <row r="47" customFormat="false" ht="15" hidden="false" customHeight="true" outlineLevel="0" collapsed="false">
      <c r="A47" s="3" t="s">
        <v>113</v>
      </c>
      <c r="B47" s="3" t="s">
        <v>114</v>
      </c>
      <c r="C47" s="9" t="n">
        <v>0.85</v>
      </c>
    </row>
    <row r="48" customFormat="false" ht="15" hidden="false" customHeight="true" outlineLevel="0" collapsed="false">
      <c r="A48" s="3" t="s">
        <v>115</v>
      </c>
      <c r="B48" s="3" t="s">
        <v>116</v>
      </c>
      <c r="C48" s="9" t="n">
        <v>2.78</v>
      </c>
    </row>
    <row r="49" customFormat="false" ht="15" hidden="false" customHeight="true" outlineLevel="0" collapsed="false">
      <c r="A49" s="3" t="s">
        <v>117</v>
      </c>
      <c r="B49" s="3" t="s">
        <v>118</v>
      </c>
      <c r="C49" s="9" t="n">
        <v>3.79</v>
      </c>
    </row>
    <row r="50" customFormat="false" ht="15" hidden="false" customHeight="true" outlineLevel="0" collapsed="false">
      <c r="A50" s="3" t="s">
        <v>119</v>
      </c>
      <c r="B50" s="3" t="s">
        <v>120</v>
      </c>
      <c r="C50" s="9" t="n">
        <v>1.5</v>
      </c>
    </row>
    <row r="51" customFormat="false" ht="15" hidden="false" customHeight="true" outlineLevel="0" collapsed="false">
      <c r="A51" s="3" t="s">
        <v>121</v>
      </c>
      <c r="B51" s="3" t="s">
        <v>122</v>
      </c>
      <c r="C51" s="9" t="n">
        <v>0.18</v>
      </c>
    </row>
    <row r="52" customFormat="false" ht="15" hidden="false" customHeight="true" outlineLevel="0" collapsed="false">
      <c r="A52" s="3" t="s">
        <v>123</v>
      </c>
      <c r="B52" s="3" t="s">
        <v>124</v>
      </c>
      <c r="C52" s="9" t="n">
        <v>0.18</v>
      </c>
    </row>
    <row r="53" customFormat="false" ht="15" hidden="false" customHeight="true" outlineLevel="0" collapsed="false">
      <c r="A53" s="3" t="s">
        <v>125</v>
      </c>
      <c r="B53" s="3" t="s">
        <v>126</v>
      </c>
      <c r="C53" s="9" t="n">
        <v>0.45</v>
      </c>
    </row>
    <row r="54" customFormat="false" ht="15" hidden="false" customHeight="true" outlineLevel="0" collapsed="false">
      <c r="A54" s="3" t="s">
        <v>127</v>
      </c>
      <c r="B54" s="3" t="s">
        <v>128</v>
      </c>
      <c r="C54" s="9" t="n">
        <v>0.17</v>
      </c>
    </row>
    <row r="55" customFormat="false" ht="15" hidden="false" customHeight="true" outlineLevel="0" collapsed="false">
      <c r="A55" s="3" t="s">
        <v>129</v>
      </c>
      <c r="B55" s="3" t="s">
        <v>130</v>
      </c>
      <c r="C55" s="9" t="n">
        <v>0.17</v>
      </c>
    </row>
    <row r="56" customFormat="false" ht="15" hidden="false" customHeight="true" outlineLevel="0" collapsed="false">
      <c r="A56" s="3" t="s">
        <v>131</v>
      </c>
      <c r="B56" s="3" t="s">
        <v>132</v>
      </c>
      <c r="C56" s="9" t="n">
        <v>0.61</v>
      </c>
    </row>
    <row r="57" customFormat="false" ht="15" hidden="false" customHeight="true" outlineLevel="0" collapsed="false">
      <c r="A57" s="3" t="s">
        <v>133</v>
      </c>
      <c r="B57" s="3" t="s">
        <v>134</v>
      </c>
      <c r="C57" s="9" t="n">
        <v>0.66</v>
      </c>
    </row>
    <row r="58" customFormat="false" ht="15" hidden="false" customHeight="true" outlineLevel="0" collapsed="false">
      <c r="A58" s="3" t="s">
        <v>135</v>
      </c>
      <c r="B58" s="3" t="s">
        <v>136</v>
      </c>
      <c r="C58" s="9" t="n">
        <v>0.7</v>
      </c>
    </row>
    <row r="59" customFormat="false" ht="15" hidden="false" customHeight="true" outlineLevel="0" collapsed="false">
      <c r="A59" s="3" t="s">
        <v>137</v>
      </c>
      <c r="B59" s="3" t="s">
        <v>138</v>
      </c>
      <c r="C59" s="9" t="n">
        <v>0.84</v>
      </c>
    </row>
    <row r="60" customFormat="false" ht="15" hidden="false" customHeight="true" outlineLevel="0" collapsed="false">
      <c r="A60" s="3" t="s">
        <v>139</v>
      </c>
      <c r="B60" s="3" t="s">
        <v>140</v>
      </c>
      <c r="C60" s="9" t="n">
        <v>1.22</v>
      </c>
    </row>
    <row r="61" customFormat="false" ht="15" hidden="false" customHeight="true" outlineLevel="0" collapsed="false">
      <c r="A61" s="3" t="s">
        <v>141</v>
      </c>
      <c r="B61" s="3" t="s">
        <v>142</v>
      </c>
      <c r="C61" s="9" t="n">
        <v>0.17</v>
      </c>
    </row>
    <row r="62" customFormat="false" ht="15" hidden="false" customHeight="true" outlineLevel="0" collapsed="false">
      <c r="A62" s="12"/>
      <c r="D62" s="11" t="s">
        <v>112</v>
      </c>
    </row>
    <row r="63" customFormat="false" ht="15" hidden="false" customHeight="true" outlineLevel="0" collapsed="false">
      <c r="A63" s="12"/>
    </row>
    <row r="64" customFormat="false" ht="15" hidden="false" customHeight="true" outlineLevel="0" collapsed="false">
      <c r="A64" s="12"/>
    </row>
    <row r="65" customFormat="false" ht="15" hidden="false" customHeight="true" outlineLevel="0" collapsed="false">
      <c r="A65" s="12"/>
    </row>
    <row r="66" customFormat="false" ht="15" hidden="false" customHeight="true" outlineLevel="0" collapsed="false">
      <c r="A66" s="12"/>
    </row>
    <row r="67" customFormat="false" ht="15" hidden="false" customHeight="true" outlineLevel="0" collapsed="false">
      <c r="A67" s="12"/>
    </row>
    <row r="68" customFormat="false" ht="15" hidden="false" customHeight="true" outlineLevel="0" collapsed="false">
      <c r="A68" s="12"/>
    </row>
    <row r="69" customFormat="false" ht="15" hidden="false" customHeight="true" outlineLevel="0" collapsed="false">
      <c r="A69" s="12"/>
    </row>
    <row r="70" customFormat="false" ht="15" hidden="false" customHeight="true" outlineLevel="0" collapsed="false">
      <c r="A70" s="12"/>
    </row>
    <row r="71" customFormat="false" ht="15" hidden="false" customHeight="true" outlineLevel="0" collapsed="false">
      <c r="A71" s="1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2"/>
    <col collapsed="false" customWidth="true" hidden="false" outlineLevel="0" max="3" min="3" style="1" width="16"/>
    <col collapsed="false" customWidth="true" hidden="false" outlineLevel="0" max="4" min="4" style="1" width="13"/>
    <col collapsed="false" customWidth="true" hidden="false" outlineLevel="0" max="6" min="5" style="1" width="11"/>
    <col collapsed="false" customWidth="true" hidden="false" outlineLevel="0" max="7" min="7" style="1" width="30"/>
    <col collapsed="false" customWidth="true" hidden="true" outlineLevel="0" max="10" min="8" style="1" width="13"/>
  </cols>
  <sheetData>
    <row r="1" customFormat="false" ht="17.25" hidden="false" customHeight="true" outlineLevel="0" collapsed="false">
      <c r="A1" s="13" t="s">
        <v>143</v>
      </c>
    </row>
    <row r="2" customFormat="false" ht="15" hidden="false" customHeight="true" outlineLevel="0" collapsed="false">
      <c r="A2" s="14" t="s">
        <v>144</v>
      </c>
    </row>
    <row r="4" customFormat="false" ht="15" hidden="false" customHeight="true" outlineLevel="0" collapsed="false">
      <c r="A4" s="15" t="s">
        <v>145</v>
      </c>
      <c r="B4" s="15" t="s">
        <v>146</v>
      </c>
      <c r="C4" s="15" t="s">
        <v>17</v>
      </c>
      <c r="D4" s="15" t="s">
        <v>147</v>
      </c>
      <c r="E4" s="15" t="s">
        <v>148</v>
      </c>
      <c r="F4" s="15" t="s">
        <v>149</v>
      </c>
      <c r="G4" s="15" t="s">
        <v>150</v>
      </c>
      <c r="H4" s="16" t="s">
        <v>151</v>
      </c>
      <c r="I4" s="16" t="s">
        <v>152</v>
      </c>
      <c r="J4" s="16" t="s">
        <v>153</v>
      </c>
    </row>
    <row r="5" customFormat="false" ht="15" hidden="false" customHeight="true" outlineLevel="0" collapsed="false">
      <c r="A5" s="17"/>
      <c r="B5" s="18"/>
      <c r="C5" s="18"/>
      <c r="D5" s="18"/>
      <c r="E5" s="19" t="str">
        <f aca="false">IF(C5="","",IFERROR(VLOOKUP(C5,'Code Library'!$A$2:$C$71,3,FALSE()),"CODE?"))</f>
        <v/>
      </c>
      <c r="F5" s="19" t="str">
        <f aca="false">IF(OR(C5="",D5=""),"",IF(E5="CODE?","CODE?",E5*D5))</f>
        <v/>
      </c>
      <c r="G5" s="18"/>
      <c r="H5" s="1" t="n">
        <f aca="false">IF(OR(C5="",D5="",E5="CODE?",E5=""),0,E5*D5)</f>
        <v>0</v>
      </c>
      <c r="I5" s="1" t="n">
        <f aca="false">IF(A5="",0,YEAR(A5))</f>
        <v>0</v>
      </c>
      <c r="J5" s="1" t="n">
        <f aca="false">IF(A5="",0,MONTH(A5))</f>
        <v>0</v>
      </c>
    </row>
    <row r="6" customFormat="false" ht="15" hidden="false" customHeight="true" outlineLevel="0" collapsed="false">
      <c r="A6" s="17"/>
      <c r="B6" s="18"/>
      <c r="C6" s="18"/>
      <c r="D6" s="18"/>
      <c r="E6" s="19" t="str">
        <f aca="false">IF(C6="","",IFERROR(VLOOKUP(C6,'Code Library'!$A$2:$C$71,3,FALSE()),"CODE?"))</f>
        <v/>
      </c>
      <c r="F6" s="19" t="str">
        <f aca="false">IF(OR(C6="",D6=""),"",IF(E6="CODE?","CODE?",E6*D6))</f>
        <v/>
      </c>
      <c r="G6" s="18"/>
      <c r="H6" s="1" t="n">
        <f aca="false">IF(OR(C6="",D6="",E6="CODE?",E6=""),0,E6*D6)</f>
        <v>0</v>
      </c>
      <c r="I6" s="1" t="n">
        <f aca="false">IF(A6="",0,YEAR(A6))</f>
        <v>0</v>
      </c>
      <c r="J6" s="1" t="n">
        <f aca="false">IF(A6="",0,MONTH(A6))</f>
        <v>0</v>
      </c>
    </row>
    <row r="7" customFormat="false" ht="15" hidden="false" customHeight="true" outlineLevel="0" collapsed="false">
      <c r="A7" s="17"/>
      <c r="B7" s="18"/>
      <c r="C7" s="18"/>
      <c r="D7" s="18"/>
      <c r="E7" s="19" t="str">
        <f aca="false">IF(C7="","",IFERROR(VLOOKUP(C7,'Code Library'!$A$2:$C$71,3,FALSE()),"CODE?"))</f>
        <v/>
      </c>
      <c r="F7" s="19" t="str">
        <f aca="false">IF(OR(C7="",D7=""),"",IF(E7="CODE?","CODE?",E7*D7))</f>
        <v/>
      </c>
      <c r="G7" s="18"/>
      <c r="H7" s="1" t="n">
        <f aca="false">IF(OR(C7="",D7="",E7="CODE?",E7=""),0,E7*D7)</f>
        <v>0</v>
      </c>
      <c r="I7" s="1" t="n">
        <f aca="false">IF(A7="",0,YEAR(A7))</f>
        <v>0</v>
      </c>
      <c r="J7" s="1" t="n">
        <f aca="false">IF(A7="",0,MONTH(A7))</f>
        <v>0</v>
      </c>
    </row>
    <row r="8" customFormat="false" ht="15" hidden="false" customHeight="true" outlineLevel="0" collapsed="false">
      <c r="A8" s="17"/>
      <c r="B8" s="18"/>
      <c r="C8" s="18"/>
      <c r="D8" s="18"/>
      <c r="E8" s="19" t="str">
        <f aca="false">IF(C8="","",IFERROR(VLOOKUP(C8,'Code Library'!$A$2:$C$71,3,FALSE()),"CODE?"))</f>
        <v/>
      </c>
      <c r="F8" s="19" t="str">
        <f aca="false">IF(OR(C8="",D8=""),"",IF(E8="CODE?","CODE?",E8*D8))</f>
        <v/>
      </c>
      <c r="G8" s="18"/>
      <c r="H8" s="1" t="n">
        <f aca="false">IF(OR(C8="",D8="",E8="CODE?",E8=""),0,E8*D8)</f>
        <v>0</v>
      </c>
      <c r="I8" s="1" t="n">
        <f aca="false">IF(A8="",0,YEAR(A8))</f>
        <v>0</v>
      </c>
      <c r="J8" s="1" t="n">
        <f aca="false">IF(A8="",0,MONTH(A8))</f>
        <v>0</v>
      </c>
    </row>
    <row r="9" customFormat="false" ht="15" hidden="false" customHeight="true" outlineLevel="0" collapsed="false">
      <c r="A9" s="17"/>
      <c r="B9" s="18"/>
      <c r="C9" s="18"/>
      <c r="D9" s="18"/>
      <c r="E9" s="19" t="str">
        <f aca="false">IF(C9="","",IFERROR(VLOOKUP(C9,'Code Library'!$A$2:$C$71,3,FALSE()),"CODE?"))</f>
        <v/>
      </c>
      <c r="F9" s="19" t="str">
        <f aca="false">IF(OR(C9="",D9=""),"",IF(E9="CODE?","CODE?",E9*D9))</f>
        <v/>
      </c>
      <c r="G9" s="18"/>
      <c r="H9" s="1" t="n">
        <f aca="false">IF(OR(C9="",D9="",E9="CODE?",E9=""),0,E9*D9)</f>
        <v>0</v>
      </c>
      <c r="I9" s="1" t="n">
        <f aca="false">IF(A9="",0,YEAR(A9))</f>
        <v>0</v>
      </c>
      <c r="J9" s="1" t="n">
        <f aca="false">IF(A9="",0,MONTH(A9))</f>
        <v>0</v>
      </c>
    </row>
    <row r="10" customFormat="false" ht="15" hidden="false" customHeight="true" outlineLevel="0" collapsed="false">
      <c r="A10" s="17"/>
      <c r="B10" s="18"/>
      <c r="C10" s="18"/>
      <c r="D10" s="18"/>
      <c r="E10" s="19" t="str">
        <f aca="false">IF(C10="","",IFERROR(VLOOKUP(C10,'Code Library'!$A$2:$C$71,3,FALSE()),"CODE?"))</f>
        <v/>
      </c>
      <c r="F10" s="19" t="str">
        <f aca="false">IF(OR(C10="",D10=""),"",IF(E10="CODE?","CODE?",E10*D10))</f>
        <v/>
      </c>
      <c r="G10" s="18"/>
      <c r="H10" s="1" t="n">
        <f aca="false">IF(OR(C10="",D10="",E10="CODE?",E10=""),0,E10*D10)</f>
        <v>0</v>
      </c>
      <c r="I10" s="1" t="n">
        <f aca="false">IF(A10="",0,YEAR(A10))</f>
        <v>0</v>
      </c>
      <c r="J10" s="1" t="n">
        <f aca="false">IF(A10="",0,MONTH(A10))</f>
        <v>0</v>
      </c>
    </row>
    <row r="11" customFormat="false" ht="15" hidden="false" customHeight="true" outlineLevel="0" collapsed="false">
      <c r="A11" s="17"/>
      <c r="B11" s="18"/>
      <c r="C11" s="18"/>
      <c r="D11" s="18"/>
      <c r="E11" s="19" t="str">
        <f aca="false">IF(C11="","",IFERROR(VLOOKUP(C11,'Code Library'!$A$2:$C$71,3,FALSE()),"CODE?"))</f>
        <v/>
      </c>
      <c r="F11" s="19" t="str">
        <f aca="false">IF(OR(C11="",D11=""),"",IF(E11="CODE?","CODE?",E11*D11))</f>
        <v/>
      </c>
      <c r="G11" s="18"/>
      <c r="H11" s="1" t="n">
        <f aca="false">IF(OR(C11="",D11="",E11="CODE?",E11=""),0,E11*D11)</f>
        <v>0</v>
      </c>
      <c r="I11" s="1" t="n">
        <f aca="false">IF(A11="",0,YEAR(A11))</f>
        <v>0</v>
      </c>
      <c r="J11" s="1" t="n">
        <f aca="false">IF(A11="",0,MONTH(A11))</f>
        <v>0</v>
      </c>
    </row>
    <row r="12" customFormat="false" ht="15" hidden="false" customHeight="true" outlineLevel="0" collapsed="false">
      <c r="A12" s="17"/>
      <c r="B12" s="18"/>
      <c r="C12" s="18"/>
      <c r="D12" s="18"/>
      <c r="E12" s="19" t="str">
        <f aca="false">IF(C12="","",IFERROR(VLOOKUP(C12,'Code Library'!$A$2:$C$71,3,FALSE()),"CODE?"))</f>
        <v/>
      </c>
      <c r="F12" s="19" t="str">
        <f aca="false">IF(OR(C12="",D12=""),"",IF(E12="CODE?","CODE?",E12*D12))</f>
        <v/>
      </c>
      <c r="G12" s="18"/>
      <c r="H12" s="1" t="n">
        <f aca="false">IF(OR(C12="",D12="",E12="CODE?",E12=""),0,E12*D12)</f>
        <v>0</v>
      </c>
      <c r="I12" s="1" t="n">
        <f aca="false">IF(A12="",0,YEAR(A12))</f>
        <v>0</v>
      </c>
      <c r="J12" s="1" t="n">
        <f aca="false">IF(A12="",0,MONTH(A12))</f>
        <v>0</v>
      </c>
    </row>
    <row r="13" customFormat="false" ht="15" hidden="false" customHeight="true" outlineLevel="0" collapsed="false">
      <c r="A13" s="17"/>
      <c r="B13" s="18"/>
      <c r="C13" s="18"/>
      <c r="D13" s="18"/>
      <c r="E13" s="19" t="str">
        <f aca="false">IF(C13="","",IFERROR(VLOOKUP(C13,'Code Library'!$A$2:$C$71,3,FALSE()),"CODE?"))</f>
        <v/>
      </c>
      <c r="F13" s="19" t="str">
        <f aca="false">IF(OR(C13="",D13=""),"",IF(E13="CODE?","CODE?",E13*D13))</f>
        <v/>
      </c>
      <c r="G13" s="18"/>
      <c r="H13" s="1" t="n">
        <f aca="false">IF(OR(C13="",D13="",E13="CODE?",E13=""),0,E13*D13)</f>
        <v>0</v>
      </c>
      <c r="I13" s="1" t="n">
        <f aca="false">IF(A13="",0,YEAR(A13))</f>
        <v>0</v>
      </c>
      <c r="J13" s="1" t="n">
        <f aca="false">IF(A13="",0,MONTH(A13))</f>
        <v>0</v>
      </c>
    </row>
    <row r="14" customFormat="false" ht="15" hidden="false" customHeight="true" outlineLevel="0" collapsed="false">
      <c r="A14" s="17"/>
      <c r="B14" s="18"/>
      <c r="C14" s="18"/>
      <c r="D14" s="18"/>
      <c r="E14" s="19" t="str">
        <f aca="false">IF(C14="","",IFERROR(VLOOKUP(C14,'Code Library'!$A$2:$C$71,3,FALSE()),"CODE?"))</f>
        <v/>
      </c>
      <c r="F14" s="19" t="str">
        <f aca="false">IF(OR(C14="",D14=""),"",IF(E14="CODE?","CODE?",E14*D14))</f>
        <v/>
      </c>
      <c r="G14" s="18"/>
      <c r="H14" s="1" t="n">
        <f aca="false">IF(OR(C14="",D14="",E14="CODE?",E14=""),0,E14*D14)</f>
        <v>0</v>
      </c>
      <c r="I14" s="1" t="n">
        <f aca="false">IF(A14="",0,YEAR(A14))</f>
        <v>0</v>
      </c>
      <c r="J14" s="1" t="n">
        <f aca="false">IF(A14="",0,MONTH(A14))</f>
        <v>0</v>
      </c>
    </row>
    <row r="15" customFormat="false" ht="15" hidden="false" customHeight="true" outlineLevel="0" collapsed="false">
      <c r="A15" s="17"/>
      <c r="B15" s="18"/>
      <c r="C15" s="18"/>
      <c r="D15" s="18"/>
      <c r="E15" s="19" t="str">
        <f aca="false">IF(C15="","",IFERROR(VLOOKUP(C15,'Code Library'!$A$2:$C$71,3,FALSE()),"CODE?"))</f>
        <v/>
      </c>
      <c r="F15" s="19" t="str">
        <f aca="false">IF(OR(C15="",D15=""),"",IF(E15="CODE?","CODE?",E15*D15))</f>
        <v/>
      </c>
      <c r="G15" s="18"/>
      <c r="H15" s="1" t="n">
        <f aca="false">IF(OR(C15="",D15="",E15="CODE?",E15=""),0,E15*D15)</f>
        <v>0</v>
      </c>
      <c r="I15" s="1" t="n">
        <f aca="false">IF(A15="",0,YEAR(A15))</f>
        <v>0</v>
      </c>
      <c r="J15" s="1" t="n">
        <f aca="false">IF(A15="",0,MONTH(A15))</f>
        <v>0</v>
      </c>
    </row>
    <row r="16" customFormat="false" ht="15" hidden="false" customHeight="true" outlineLevel="0" collapsed="false">
      <c r="A16" s="17"/>
      <c r="B16" s="18"/>
      <c r="C16" s="18"/>
      <c r="D16" s="18"/>
      <c r="E16" s="19" t="str">
        <f aca="false">IF(C16="","",IFERROR(VLOOKUP(C16,'Code Library'!$A$2:$C$71,3,FALSE()),"CODE?"))</f>
        <v/>
      </c>
      <c r="F16" s="19" t="str">
        <f aca="false">IF(OR(C16="",D16=""),"",IF(E16="CODE?","CODE?",E16*D16))</f>
        <v/>
      </c>
      <c r="G16" s="18"/>
      <c r="H16" s="1" t="n">
        <f aca="false">IF(OR(C16="",D16="",E16="CODE?",E16=""),0,E16*D16)</f>
        <v>0</v>
      </c>
      <c r="I16" s="1" t="n">
        <f aca="false">IF(A16="",0,YEAR(A16))</f>
        <v>0</v>
      </c>
      <c r="J16" s="1" t="n">
        <f aca="false">IF(A16="",0,MONTH(A16))</f>
        <v>0</v>
      </c>
    </row>
    <row r="17" customFormat="false" ht="15" hidden="false" customHeight="true" outlineLevel="0" collapsed="false">
      <c r="A17" s="17"/>
      <c r="B17" s="18"/>
      <c r="C17" s="18"/>
      <c r="D17" s="18"/>
      <c r="E17" s="19" t="str">
        <f aca="false">IF(C17="","",IFERROR(VLOOKUP(C17,'Code Library'!$A$2:$C$71,3,FALSE()),"CODE?"))</f>
        <v/>
      </c>
      <c r="F17" s="19" t="str">
        <f aca="false">IF(OR(C17="",D17=""),"",IF(E17="CODE?","CODE?",E17*D17))</f>
        <v/>
      </c>
      <c r="G17" s="18"/>
      <c r="H17" s="1" t="n">
        <f aca="false">IF(OR(C17="",D17="",E17="CODE?",E17=""),0,E17*D17)</f>
        <v>0</v>
      </c>
      <c r="I17" s="1" t="n">
        <f aca="false">IF(A17="",0,YEAR(A17))</f>
        <v>0</v>
      </c>
      <c r="J17" s="1" t="n">
        <f aca="false">IF(A17="",0,MONTH(A17))</f>
        <v>0</v>
      </c>
    </row>
    <row r="18" customFormat="false" ht="15" hidden="false" customHeight="true" outlineLevel="0" collapsed="false">
      <c r="A18" s="17"/>
      <c r="B18" s="18"/>
      <c r="C18" s="18"/>
      <c r="D18" s="18"/>
      <c r="E18" s="19" t="str">
        <f aca="false">IF(C18="","",IFERROR(VLOOKUP(C18,'Code Library'!$A$2:$C$71,3,FALSE()),"CODE?"))</f>
        <v/>
      </c>
      <c r="F18" s="19" t="str">
        <f aca="false">IF(OR(C18="",D18=""),"",IF(E18="CODE?","CODE?",E18*D18))</f>
        <v/>
      </c>
      <c r="G18" s="18"/>
      <c r="H18" s="1" t="n">
        <f aca="false">IF(OR(C18="",D18="",E18="CODE?",E18=""),0,E18*D18)</f>
        <v>0</v>
      </c>
      <c r="I18" s="1" t="n">
        <f aca="false">IF(A18="",0,YEAR(A18))</f>
        <v>0</v>
      </c>
      <c r="J18" s="1" t="n">
        <f aca="false">IF(A18="",0,MONTH(A18))</f>
        <v>0</v>
      </c>
    </row>
    <row r="19" customFormat="false" ht="15" hidden="false" customHeight="true" outlineLevel="0" collapsed="false">
      <c r="A19" s="17"/>
      <c r="B19" s="18"/>
      <c r="C19" s="18"/>
      <c r="D19" s="18"/>
      <c r="E19" s="19" t="str">
        <f aca="false">IF(C19="","",IFERROR(VLOOKUP(C19,'Code Library'!$A$2:$C$71,3,FALSE()),"CODE?"))</f>
        <v/>
      </c>
      <c r="F19" s="19" t="str">
        <f aca="false">IF(OR(C19="",D19=""),"",IF(E19="CODE?","CODE?",E19*D19))</f>
        <v/>
      </c>
      <c r="G19" s="18"/>
      <c r="H19" s="1" t="n">
        <f aca="false">IF(OR(C19="",D19="",E19="CODE?",E19=""),0,E19*D19)</f>
        <v>0</v>
      </c>
      <c r="I19" s="1" t="n">
        <f aca="false">IF(A19="",0,YEAR(A19))</f>
        <v>0</v>
      </c>
      <c r="J19" s="1" t="n">
        <f aca="false">IF(A19="",0,MONTH(A19))</f>
        <v>0</v>
      </c>
    </row>
    <row r="20" customFormat="false" ht="15" hidden="false" customHeight="true" outlineLevel="0" collapsed="false">
      <c r="A20" s="17"/>
      <c r="B20" s="18"/>
      <c r="C20" s="18"/>
      <c r="D20" s="18"/>
      <c r="E20" s="19" t="str">
        <f aca="false">IF(C20="","",IFERROR(VLOOKUP(C20,'Code Library'!$A$2:$C$71,3,FALSE()),"CODE?"))</f>
        <v/>
      </c>
      <c r="F20" s="19" t="str">
        <f aca="false">IF(OR(C20="",D20=""),"",IF(E20="CODE?","CODE?",E20*D20))</f>
        <v/>
      </c>
      <c r="G20" s="18"/>
      <c r="H20" s="1" t="n">
        <f aca="false">IF(OR(C20="",D20="",E20="CODE?",E20=""),0,E20*D20)</f>
        <v>0</v>
      </c>
      <c r="I20" s="1" t="n">
        <f aca="false">IF(A20="",0,YEAR(A20))</f>
        <v>0</v>
      </c>
      <c r="J20" s="1" t="n">
        <f aca="false">IF(A20="",0,MONTH(A20))</f>
        <v>0</v>
      </c>
    </row>
    <row r="21" customFormat="false" ht="15" hidden="false" customHeight="true" outlineLevel="0" collapsed="false">
      <c r="A21" s="17"/>
      <c r="B21" s="18"/>
      <c r="C21" s="18"/>
      <c r="D21" s="18"/>
      <c r="E21" s="19" t="str">
        <f aca="false">IF(C21="","",IFERROR(VLOOKUP(C21,'Code Library'!$A$2:$C$71,3,FALSE()),"CODE?"))</f>
        <v/>
      </c>
      <c r="F21" s="19" t="str">
        <f aca="false">IF(OR(C21="",D21=""),"",IF(E21="CODE?","CODE?",E21*D21))</f>
        <v/>
      </c>
      <c r="G21" s="18"/>
      <c r="H21" s="1" t="n">
        <f aca="false">IF(OR(C21="",D21="",E21="CODE?",E21=""),0,E21*D21)</f>
        <v>0</v>
      </c>
      <c r="I21" s="1" t="n">
        <f aca="false">IF(A21="",0,YEAR(A21))</f>
        <v>0</v>
      </c>
      <c r="J21" s="1" t="n">
        <f aca="false">IF(A21="",0,MONTH(A21))</f>
        <v>0</v>
      </c>
    </row>
    <row r="22" customFormat="false" ht="15" hidden="false" customHeight="true" outlineLevel="0" collapsed="false">
      <c r="A22" s="17"/>
      <c r="B22" s="18"/>
      <c r="C22" s="18"/>
      <c r="D22" s="18"/>
      <c r="E22" s="19" t="str">
        <f aca="false">IF(C22="","",IFERROR(VLOOKUP(C22,'Code Library'!$A$2:$C$71,3,FALSE()),"CODE?"))</f>
        <v/>
      </c>
      <c r="F22" s="19" t="str">
        <f aca="false">IF(OR(C22="",D22=""),"",IF(E22="CODE?","CODE?",E22*D22))</f>
        <v/>
      </c>
      <c r="G22" s="18"/>
      <c r="H22" s="1" t="n">
        <f aca="false">IF(OR(C22="",D22="",E22="CODE?",E22=""),0,E22*D22)</f>
        <v>0</v>
      </c>
      <c r="I22" s="1" t="n">
        <f aca="false">IF(A22="",0,YEAR(A22))</f>
        <v>0</v>
      </c>
      <c r="J22" s="1" t="n">
        <f aca="false">IF(A22="",0,MONTH(A22))</f>
        <v>0</v>
      </c>
    </row>
    <row r="23" customFormat="false" ht="15" hidden="false" customHeight="true" outlineLevel="0" collapsed="false">
      <c r="A23" s="17"/>
      <c r="B23" s="18"/>
      <c r="C23" s="18"/>
      <c r="D23" s="18"/>
      <c r="E23" s="19" t="str">
        <f aca="false">IF(C23="","",IFERROR(VLOOKUP(C23,'Code Library'!$A$2:$C$71,3,FALSE()),"CODE?"))</f>
        <v/>
      </c>
      <c r="F23" s="19" t="str">
        <f aca="false">IF(OR(C23="",D23=""),"",IF(E23="CODE?","CODE?",E23*D23))</f>
        <v/>
      </c>
      <c r="G23" s="18"/>
      <c r="H23" s="1" t="n">
        <f aca="false">IF(OR(C23="",D23="",E23="CODE?",E23=""),0,E23*D23)</f>
        <v>0</v>
      </c>
      <c r="I23" s="1" t="n">
        <f aca="false">IF(A23="",0,YEAR(A23))</f>
        <v>0</v>
      </c>
      <c r="J23" s="1" t="n">
        <f aca="false">IF(A23="",0,MONTH(A23))</f>
        <v>0</v>
      </c>
    </row>
    <row r="24" customFormat="false" ht="15" hidden="false" customHeight="true" outlineLevel="0" collapsed="false">
      <c r="A24" s="17"/>
      <c r="B24" s="18"/>
      <c r="C24" s="18"/>
      <c r="D24" s="18"/>
      <c r="E24" s="19" t="str">
        <f aca="false">IF(C24="","",IFERROR(VLOOKUP(C24,'Code Library'!$A$2:$C$71,3,FALSE()),"CODE?"))</f>
        <v/>
      </c>
      <c r="F24" s="19" t="str">
        <f aca="false">IF(OR(C24="",D24=""),"",IF(E24="CODE?","CODE?",E24*D24))</f>
        <v/>
      </c>
      <c r="G24" s="18"/>
      <c r="H24" s="1" t="n">
        <f aca="false">IF(OR(C24="",D24="",E24="CODE?",E24=""),0,E24*D24)</f>
        <v>0</v>
      </c>
      <c r="I24" s="1" t="n">
        <f aca="false">IF(A24="",0,YEAR(A24))</f>
        <v>0</v>
      </c>
      <c r="J24" s="1" t="n">
        <f aca="false">IF(A24="",0,MONTH(A24))</f>
        <v>0</v>
      </c>
    </row>
    <row r="25" customFormat="false" ht="15" hidden="false" customHeight="true" outlineLevel="0" collapsed="false">
      <c r="A25" s="17"/>
      <c r="B25" s="18"/>
      <c r="C25" s="18"/>
      <c r="D25" s="18"/>
      <c r="E25" s="19" t="str">
        <f aca="false">IF(C25="","",IFERROR(VLOOKUP(C25,'Code Library'!$A$2:$C$71,3,FALSE()),"CODE?"))</f>
        <v/>
      </c>
      <c r="F25" s="19" t="str">
        <f aca="false">IF(OR(C25="",D25=""),"",IF(E25="CODE?","CODE?",E25*D25))</f>
        <v/>
      </c>
      <c r="G25" s="18"/>
      <c r="H25" s="1" t="n">
        <f aca="false">IF(OR(C25="",D25="",E25="CODE?",E25=""),0,E25*D25)</f>
        <v>0</v>
      </c>
      <c r="I25" s="1" t="n">
        <f aca="false">IF(A25="",0,YEAR(A25))</f>
        <v>0</v>
      </c>
      <c r="J25" s="1" t="n">
        <f aca="false">IF(A25="",0,MONTH(A25))</f>
        <v>0</v>
      </c>
    </row>
    <row r="26" customFormat="false" ht="15" hidden="false" customHeight="true" outlineLevel="0" collapsed="false">
      <c r="A26" s="17"/>
      <c r="B26" s="18"/>
      <c r="C26" s="18"/>
      <c r="D26" s="18"/>
      <c r="E26" s="19" t="str">
        <f aca="false">IF(C26="","",IFERROR(VLOOKUP(C26,'Code Library'!$A$2:$C$71,3,FALSE()),"CODE?"))</f>
        <v/>
      </c>
      <c r="F26" s="19" t="str">
        <f aca="false">IF(OR(C26="",D26=""),"",IF(E26="CODE?","CODE?",E26*D26))</f>
        <v/>
      </c>
      <c r="G26" s="18"/>
      <c r="H26" s="1" t="n">
        <f aca="false">IF(OR(C26="",D26="",E26="CODE?",E26=""),0,E26*D26)</f>
        <v>0</v>
      </c>
      <c r="I26" s="1" t="n">
        <f aca="false">IF(A26="",0,YEAR(A26))</f>
        <v>0</v>
      </c>
      <c r="J26" s="1" t="n">
        <f aca="false">IF(A26="",0,MONTH(A26))</f>
        <v>0</v>
      </c>
    </row>
    <row r="27" customFormat="false" ht="15" hidden="false" customHeight="true" outlineLevel="0" collapsed="false">
      <c r="A27" s="17"/>
      <c r="B27" s="18"/>
      <c r="C27" s="18"/>
      <c r="D27" s="18"/>
      <c r="E27" s="19" t="str">
        <f aca="false">IF(C27="","",IFERROR(VLOOKUP(C27,'Code Library'!$A$2:$C$71,3,FALSE()),"CODE?"))</f>
        <v/>
      </c>
      <c r="F27" s="19" t="str">
        <f aca="false">IF(OR(C27="",D27=""),"",IF(E27="CODE?","CODE?",E27*D27))</f>
        <v/>
      </c>
      <c r="G27" s="18"/>
      <c r="H27" s="1" t="n">
        <f aca="false">IF(OR(C27="",D27="",E27="CODE?",E27=""),0,E27*D27)</f>
        <v>0</v>
      </c>
      <c r="I27" s="1" t="n">
        <f aca="false">IF(A27="",0,YEAR(A27))</f>
        <v>0</v>
      </c>
      <c r="J27" s="1" t="n">
        <f aca="false">IF(A27="",0,MONTH(A27))</f>
        <v>0</v>
      </c>
    </row>
    <row r="28" customFormat="false" ht="15" hidden="false" customHeight="true" outlineLevel="0" collapsed="false">
      <c r="A28" s="17"/>
      <c r="B28" s="18"/>
      <c r="C28" s="18"/>
      <c r="D28" s="18"/>
      <c r="E28" s="19" t="str">
        <f aca="false">IF(C28="","",IFERROR(VLOOKUP(C28,'Code Library'!$A$2:$C$71,3,FALSE()),"CODE?"))</f>
        <v/>
      </c>
      <c r="F28" s="19" t="str">
        <f aca="false">IF(OR(C28="",D28=""),"",IF(E28="CODE?","CODE?",E28*D28))</f>
        <v/>
      </c>
      <c r="G28" s="18"/>
      <c r="H28" s="1" t="n">
        <f aca="false">IF(OR(C28="",D28="",E28="CODE?",E28=""),0,E28*D28)</f>
        <v>0</v>
      </c>
      <c r="I28" s="1" t="n">
        <f aca="false">IF(A28="",0,YEAR(A28))</f>
        <v>0</v>
      </c>
      <c r="J28" s="1" t="n">
        <f aca="false">IF(A28="",0,MONTH(A28))</f>
        <v>0</v>
      </c>
    </row>
    <row r="29" customFormat="false" ht="15" hidden="false" customHeight="true" outlineLevel="0" collapsed="false">
      <c r="A29" s="17"/>
      <c r="B29" s="18"/>
      <c r="C29" s="18"/>
      <c r="D29" s="18"/>
      <c r="E29" s="19" t="str">
        <f aca="false">IF(C29="","",IFERROR(VLOOKUP(C29,'Code Library'!$A$2:$C$71,3,FALSE()),"CODE?"))</f>
        <v/>
      </c>
      <c r="F29" s="19" t="str">
        <f aca="false">IF(OR(C29="",D29=""),"",IF(E29="CODE?","CODE?",E29*D29))</f>
        <v/>
      </c>
      <c r="G29" s="18"/>
      <c r="H29" s="1" t="n">
        <f aca="false">IF(OR(C29="",D29="",E29="CODE?",E29=""),0,E29*D29)</f>
        <v>0</v>
      </c>
      <c r="I29" s="1" t="n">
        <f aca="false">IF(A29="",0,YEAR(A29))</f>
        <v>0</v>
      </c>
      <c r="J29" s="1" t="n">
        <f aca="false">IF(A29="",0,MONTH(A29))</f>
        <v>0</v>
      </c>
    </row>
    <row r="30" customFormat="false" ht="15" hidden="false" customHeight="true" outlineLevel="0" collapsed="false">
      <c r="A30" s="17"/>
      <c r="B30" s="18"/>
      <c r="C30" s="18"/>
      <c r="D30" s="18"/>
      <c r="E30" s="19" t="str">
        <f aca="false">IF(C30="","",IFERROR(VLOOKUP(C30,'Code Library'!$A$2:$C$71,3,FALSE()),"CODE?"))</f>
        <v/>
      </c>
      <c r="F30" s="19" t="str">
        <f aca="false">IF(OR(C30="",D30=""),"",IF(E30="CODE?","CODE?",E30*D30))</f>
        <v/>
      </c>
      <c r="G30" s="18"/>
      <c r="H30" s="1" t="n">
        <f aca="false">IF(OR(C30="",D30="",E30="CODE?",E30=""),0,E30*D30)</f>
        <v>0</v>
      </c>
      <c r="I30" s="1" t="n">
        <f aca="false">IF(A30="",0,YEAR(A30))</f>
        <v>0</v>
      </c>
      <c r="J30" s="1" t="n">
        <f aca="false">IF(A30="",0,MONTH(A30))</f>
        <v>0</v>
      </c>
    </row>
    <row r="31" customFormat="false" ht="15" hidden="false" customHeight="true" outlineLevel="0" collapsed="false">
      <c r="A31" s="17"/>
      <c r="B31" s="18"/>
      <c r="C31" s="18"/>
      <c r="D31" s="18"/>
      <c r="E31" s="19" t="str">
        <f aca="false">IF(C31="","",IFERROR(VLOOKUP(C31,'Code Library'!$A$2:$C$71,3,FALSE()),"CODE?"))</f>
        <v/>
      </c>
      <c r="F31" s="19" t="str">
        <f aca="false">IF(OR(C31="",D31=""),"",IF(E31="CODE?","CODE?",E31*D31))</f>
        <v/>
      </c>
      <c r="G31" s="18"/>
      <c r="H31" s="1" t="n">
        <f aca="false">IF(OR(C31="",D31="",E31="CODE?",E31=""),0,E31*D31)</f>
        <v>0</v>
      </c>
      <c r="I31" s="1" t="n">
        <f aca="false">IF(A31="",0,YEAR(A31))</f>
        <v>0</v>
      </c>
      <c r="J31" s="1" t="n">
        <f aca="false">IF(A31="",0,MONTH(A31))</f>
        <v>0</v>
      </c>
    </row>
    <row r="32" customFormat="false" ht="15" hidden="false" customHeight="true" outlineLevel="0" collapsed="false">
      <c r="A32" s="17"/>
      <c r="B32" s="18"/>
      <c r="C32" s="18"/>
      <c r="D32" s="18"/>
      <c r="E32" s="19" t="str">
        <f aca="false">IF(C32="","",IFERROR(VLOOKUP(C32,'Code Library'!$A$2:$C$71,3,FALSE()),"CODE?"))</f>
        <v/>
      </c>
      <c r="F32" s="19" t="str">
        <f aca="false">IF(OR(C32="",D32=""),"",IF(E32="CODE?","CODE?",E32*D32))</f>
        <v/>
      </c>
      <c r="G32" s="18"/>
      <c r="H32" s="1" t="n">
        <f aca="false">IF(OR(C32="",D32="",E32="CODE?",E32=""),0,E32*D32)</f>
        <v>0</v>
      </c>
      <c r="I32" s="1" t="n">
        <f aca="false">IF(A32="",0,YEAR(A32))</f>
        <v>0</v>
      </c>
      <c r="J32" s="1" t="n">
        <f aca="false">IF(A32="",0,MONTH(A32))</f>
        <v>0</v>
      </c>
    </row>
    <row r="33" customFormat="false" ht="15" hidden="false" customHeight="true" outlineLevel="0" collapsed="false">
      <c r="A33" s="17"/>
      <c r="B33" s="18"/>
      <c r="C33" s="18"/>
      <c r="D33" s="18"/>
      <c r="E33" s="19" t="str">
        <f aca="false">IF(C33="","",IFERROR(VLOOKUP(C33,'Code Library'!$A$2:$C$71,3,FALSE()),"CODE?"))</f>
        <v/>
      </c>
      <c r="F33" s="19" t="str">
        <f aca="false">IF(OR(C33="",D33=""),"",IF(E33="CODE?","CODE?",E33*D33))</f>
        <v/>
      </c>
      <c r="G33" s="18"/>
      <c r="H33" s="1" t="n">
        <f aca="false">IF(OR(C33="",D33="",E33="CODE?",E33=""),0,E33*D33)</f>
        <v>0</v>
      </c>
      <c r="I33" s="1" t="n">
        <f aca="false">IF(A33="",0,YEAR(A33))</f>
        <v>0</v>
      </c>
      <c r="J33" s="1" t="n">
        <f aca="false">IF(A33="",0,MONTH(A33))</f>
        <v>0</v>
      </c>
    </row>
    <row r="34" customFormat="false" ht="15" hidden="false" customHeight="true" outlineLevel="0" collapsed="false">
      <c r="A34" s="17"/>
      <c r="B34" s="18"/>
      <c r="C34" s="18"/>
      <c r="D34" s="18"/>
      <c r="E34" s="19" t="str">
        <f aca="false">IF(C34="","",IFERROR(VLOOKUP(C34,'Code Library'!$A$2:$C$71,3,FALSE()),"CODE?"))</f>
        <v/>
      </c>
      <c r="F34" s="19" t="str">
        <f aca="false">IF(OR(C34="",D34=""),"",IF(E34="CODE?","CODE?",E34*D34))</f>
        <v/>
      </c>
      <c r="G34" s="18"/>
      <c r="H34" s="1" t="n">
        <f aca="false">IF(OR(C34="",D34="",E34="CODE?",E34=""),0,E34*D34)</f>
        <v>0</v>
      </c>
      <c r="I34" s="1" t="n">
        <f aca="false">IF(A34="",0,YEAR(A34))</f>
        <v>0</v>
      </c>
      <c r="J34" s="1" t="n">
        <f aca="false">IF(A34="",0,MONTH(A34))</f>
        <v>0</v>
      </c>
    </row>
    <row r="35" customFormat="false" ht="15" hidden="false" customHeight="true" outlineLevel="0" collapsed="false">
      <c r="A35" s="17"/>
      <c r="B35" s="18"/>
      <c r="C35" s="18"/>
      <c r="D35" s="18"/>
      <c r="E35" s="19" t="str">
        <f aca="false">IF(C35="","",IFERROR(VLOOKUP(C35,'Code Library'!$A$2:$C$71,3,FALSE()),"CODE?"))</f>
        <v/>
      </c>
      <c r="F35" s="19" t="str">
        <f aca="false">IF(OR(C35="",D35=""),"",IF(E35="CODE?","CODE?",E35*D35))</f>
        <v/>
      </c>
      <c r="G35" s="18"/>
      <c r="H35" s="1" t="n">
        <f aca="false">IF(OR(C35="",D35="",E35="CODE?",E35=""),0,E35*D35)</f>
        <v>0</v>
      </c>
      <c r="I35" s="1" t="n">
        <f aca="false">IF(A35="",0,YEAR(A35))</f>
        <v>0</v>
      </c>
      <c r="J35" s="1" t="n">
        <f aca="false">IF(A35="",0,MONTH(A35))</f>
        <v>0</v>
      </c>
    </row>
    <row r="36" customFormat="false" ht="15" hidden="false" customHeight="true" outlineLevel="0" collapsed="false">
      <c r="A36" s="17"/>
      <c r="B36" s="18"/>
      <c r="C36" s="18"/>
      <c r="D36" s="18"/>
      <c r="E36" s="19" t="str">
        <f aca="false">IF(C36="","",IFERROR(VLOOKUP(C36,'Code Library'!$A$2:$C$71,3,FALSE()),"CODE?"))</f>
        <v/>
      </c>
      <c r="F36" s="19" t="str">
        <f aca="false">IF(OR(C36="",D36=""),"",IF(E36="CODE?","CODE?",E36*D36))</f>
        <v/>
      </c>
      <c r="G36" s="18"/>
      <c r="H36" s="1" t="n">
        <f aca="false">IF(OR(C36="",D36="",E36="CODE?",E36=""),0,E36*D36)</f>
        <v>0</v>
      </c>
      <c r="I36" s="1" t="n">
        <f aca="false">IF(A36="",0,YEAR(A36))</f>
        <v>0</v>
      </c>
      <c r="J36" s="1" t="n">
        <f aca="false">IF(A36="",0,MONTH(A36))</f>
        <v>0</v>
      </c>
    </row>
    <row r="37" customFormat="false" ht="15" hidden="false" customHeight="true" outlineLevel="0" collapsed="false">
      <c r="A37" s="17"/>
      <c r="B37" s="18"/>
      <c r="C37" s="18"/>
      <c r="D37" s="18"/>
      <c r="E37" s="19" t="str">
        <f aca="false">IF(C37="","",IFERROR(VLOOKUP(C37,'Code Library'!$A$2:$C$71,3,FALSE()),"CODE?"))</f>
        <v/>
      </c>
      <c r="F37" s="19" t="str">
        <f aca="false">IF(OR(C37="",D37=""),"",IF(E37="CODE?","CODE?",E37*D37))</f>
        <v/>
      </c>
      <c r="G37" s="18"/>
      <c r="H37" s="1" t="n">
        <f aca="false">IF(OR(C37="",D37="",E37="CODE?",E37=""),0,E37*D37)</f>
        <v>0</v>
      </c>
      <c r="I37" s="1" t="n">
        <f aca="false">IF(A37="",0,YEAR(A37))</f>
        <v>0</v>
      </c>
      <c r="J37" s="1" t="n">
        <f aca="false">IF(A37="",0,MONTH(A37))</f>
        <v>0</v>
      </c>
    </row>
    <row r="38" customFormat="false" ht="15" hidden="false" customHeight="true" outlineLevel="0" collapsed="false">
      <c r="A38" s="17"/>
      <c r="B38" s="18"/>
      <c r="C38" s="18"/>
      <c r="D38" s="18"/>
      <c r="E38" s="19" t="str">
        <f aca="false">IF(C38="","",IFERROR(VLOOKUP(C38,'Code Library'!$A$2:$C$71,3,FALSE()),"CODE?"))</f>
        <v/>
      </c>
      <c r="F38" s="19" t="str">
        <f aca="false">IF(OR(C38="",D38=""),"",IF(E38="CODE?","CODE?",E38*D38))</f>
        <v/>
      </c>
      <c r="G38" s="18"/>
      <c r="H38" s="1" t="n">
        <f aca="false">IF(OR(C38="",D38="",E38="CODE?",E38=""),0,E38*D38)</f>
        <v>0</v>
      </c>
      <c r="I38" s="1" t="n">
        <f aca="false">IF(A38="",0,YEAR(A38))</f>
        <v>0</v>
      </c>
      <c r="J38" s="1" t="n">
        <f aca="false">IF(A38="",0,MONTH(A38))</f>
        <v>0</v>
      </c>
    </row>
    <row r="39" customFormat="false" ht="15" hidden="false" customHeight="true" outlineLevel="0" collapsed="false">
      <c r="A39" s="17"/>
      <c r="B39" s="18"/>
      <c r="C39" s="18"/>
      <c r="D39" s="18"/>
      <c r="E39" s="19" t="str">
        <f aca="false">IF(C39="","",IFERROR(VLOOKUP(C39,'Code Library'!$A$2:$C$71,3,FALSE()),"CODE?"))</f>
        <v/>
      </c>
      <c r="F39" s="19" t="str">
        <f aca="false">IF(OR(C39="",D39=""),"",IF(E39="CODE?","CODE?",E39*D39))</f>
        <v/>
      </c>
      <c r="G39" s="18"/>
      <c r="H39" s="1" t="n">
        <f aca="false">IF(OR(C39="",D39="",E39="CODE?",E39=""),0,E39*D39)</f>
        <v>0</v>
      </c>
      <c r="I39" s="1" t="n">
        <f aca="false">IF(A39="",0,YEAR(A39))</f>
        <v>0</v>
      </c>
      <c r="J39" s="1" t="n">
        <f aca="false">IF(A39="",0,MONTH(A39))</f>
        <v>0</v>
      </c>
    </row>
    <row r="40" customFormat="false" ht="15" hidden="false" customHeight="true" outlineLevel="0" collapsed="false">
      <c r="A40" s="17"/>
      <c r="B40" s="18"/>
      <c r="C40" s="18"/>
      <c r="D40" s="18"/>
      <c r="E40" s="19" t="str">
        <f aca="false">IF(C40="","",IFERROR(VLOOKUP(C40,'Code Library'!$A$2:$C$71,3,FALSE()),"CODE?"))</f>
        <v/>
      </c>
      <c r="F40" s="19" t="str">
        <f aca="false">IF(OR(C40="",D40=""),"",IF(E40="CODE?","CODE?",E40*D40))</f>
        <v/>
      </c>
      <c r="G40" s="18"/>
      <c r="H40" s="1" t="n">
        <f aca="false">IF(OR(C40="",D40="",E40="CODE?",E40=""),0,E40*D40)</f>
        <v>0</v>
      </c>
      <c r="I40" s="1" t="n">
        <f aca="false">IF(A40="",0,YEAR(A40))</f>
        <v>0</v>
      </c>
      <c r="J40" s="1" t="n">
        <f aca="false">IF(A40="",0,MONTH(A40))</f>
        <v>0</v>
      </c>
    </row>
    <row r="41" customFormat="false" ht="15" hidden="false" customHeight="true" outlineLevel="0" collapsed="false">
      <c r="A41" s="17"/>
      <c r="B41" s="18"/>
      <c r="C41" s="18"/>
      <c r="D41" s="18"/>
      <c r="E41" s="19" t="str">
        <f aca="false">IF(C41="","",IFERROR(VLOOKUP(C41,'Code Library'!$A$2:$C$71,3,FALSE()),"CODE?"))</f>
        <v/>
      </c>
      <c r="F41" s="19" t="str">
        <f aca="false">IF(OR(C41="",D41=""),"",IF(E41="CODE?","CODE?",E41*D41))</f>
        <v/>
      </c>
      <c r="G41" s="18"/>
      <c r="H41" s="1" t="n">
        <f aca="false">IF(OR(C41="",D41="",E41="CODE?",E41=""),0,E41*D41)</f>
        <v>0</v>
      </c>
      <c r="I41" s="1" t="n">
        <f aca="false">IF(A41="",0,YEAR(A41))</f>
        <v>0</v>
      </c>
      <c r="J41" s="1" t="n">
        <f aca="false">IF(A41="",0,MONTH(A41))</f>
        <v>0</v>
      </c>
    </row>
    <row r="42" customFormat="false" ht="15" hidden="false" customHeight="true" outlineLevel="0" collapsed="false">
      <c r="A42" s="17"/>
      <c r="B42" s="18"/>
      <c r="C42" s="18"/>
      <c r="D42" s="18"/>
      <c r="E42" s="19" t="str">
        <f aca="false">IF(C42="","",IFERROR(VLOOKUP(C42,'Code Library'!$A$2:$C$71,3,FALSE()),"CODE?"))</f>
        <v/>
      </c>
      <c r="F42" s="19" t="str">
        <f aca="false">IF(OR(C42="",D42=""),"",IF(E42="CODE?","CODE?",E42*D42))</f>
        <v/>
      </c>
      <c r="G42" s="18"/>
      <c r="H42" s="1" t="n">
        <f aca="false">IF(OR(C42="",D42="",E42="CODE?",E42=""),0,E42*D42)</f>
        <v>0</v>
      </c>
      <c r="I42" s="1" t="n">
        <f aca="false">IF(A42="",0,YEAR(A42))</f>
        <v>0</v>
      </c>
      <c r="J42" s="1" t="n">
        <f aca="false">IF(A42="",0,MONTH(A42))</f>
        <v>0</v>
      </c>
    </row>
    <row r="43" customFormat="false" ht="15" hidden="false" customHeight="true" outlineLevel="0" collapsed="false">
      <c r="A43" s="17"/>
      <c r="B43" s="18"/>
      <c r="C43" s="18"/>
      <c r="D43" s="18"/>
      <c r="E43" s="19" t="str">
        <f aca="false">IF(C43="","",IFERROR(VLOOKUP(C43,'Code Library'!$A$2:$C$71,3,FALSE()),"CODE?"))</f>
        <v/>
      </c>
      <c r="F43" s="19" t="str">
        <f aca="false">IF(OR(C43="",D43=""),"",IF(E43="CODE?","CODE?",E43*D43))</f>
        <v/>
      </c>
      <c r="G43" s="18"/>
      <c r="H43" s="1" t="n">
        <f aca="false">IF(OR(C43="",D43="",E43="CODE?",E43=""),0,E43*D43)</f>
        <v>0</v>
      </c>
      <c r="I43" s="1" t="n">
        <f aca="false">IF(A43="",0,YEAR(A43))</f>
        <v>0</v>
      </c>
      <c r="J43" s="1" t="n">
        <f aca="false">IF(A43="",0,MONTH(A43))</f>
        <v>0</v>
      </c>
    </row>
    <row r="44" customFormat="false" ht="15" hidden="false" customHeight="true" outlineLevel="0" collapsed="false">
      <c r="A44" s="17"/>
      <c r="B44" s="18"/>
      <c r="C44" s="18"/>
      <c r="D44" s="18"/>
      <c r="E44" s="19" t="str">
        <f aca="false">IF(C44="","",IFERROR(VLOOKUP(C44,'Code Library'!$A$2:$C$71,3,FALSE()),"CODE?"))</f>
        <v/>
      </c>
      <c r="F44" s="19" t="str">
        <f aca="false">IF(OR(C44="",D44=""),"",IF(E44="CODE?","CODE?",E44*D44))</f>
        <v/>
      </c>
      <c r="G44" s="18"/>
      <c r="H44" s="1" t="n">
        <f aca="false">IF(OR(C44="",D44="",E44="CODE?",E44=""),0,E44*D44)</f>
        <v>0</v>
      </c>
      <c r="I44" s="1" t="n">
        <f aca="false">IF(A44="",0,YEAR(A44))</f>
        <v>0</v>
      </c>
      <c r="J44" s="1" t="n">
        <f aca="false">IF(A44="",0,MONTH(A44))</f>
        <v>0</v>
      </c>
    </row>
    <row r="45" customFormat="false" ht="15" hidden="false" customHeight="true" outlineLevel="0" collapsed="false">
      <c r="A45" s="17"/>
      <c r="B45" s="18"/>
      <c r="C45" s="18"/>
      <c r="D45" s="18"/>
      <c r="E45" s="19" t="str">
        <f aca="false">IF(C45="","",IFERROR(VLOOKUP(C45,'Code Library'!$A$2:$C$71,3,FALSE()),"CODE?"))</f>
        <v/>
      </c>
      <c r="F45" s="19" t="str">
        <f aca="false">IF(OR(C45="",D45=""),"",IF(E45="CODE?","CODE?",E45*D45))</f>
        <v/>
      </c>
      <c r="G45" s="18"/>
      <c r="H45" s="1" t="n">
        <f aca="false">IF(OR(C45="",D45="",E45="CODE?",E45=""),0,E45*D45)</f>
        <v>0</v>
      </c>
      <c r="I45" s="1" t="n">
        <f aca="false">IF(A45="",0,YEAR(A45))</f>
        <v>0</v>
      </c>
      <c r="J45" s="1" t="n">
        <f aca="false">IF(A45="",0,MONTH(A45))</f>
        <v>0</v>
      </c>
    </row>
    <row r="46" customFormat="false" ht="15" hidden="false" customHeight="true" outlineLevel="0" collapsed="false">
      <c r="A46" s="17"/>
      <c r="B46" s="18"/>
      <c r="C46" s="18"/>
      <c r="D46" s="18"/>
      <c r="E46" s="19" t="str">
        <f aca="false">IF(C46="","",IFERROR(VLOOKUP(C46,'Code Library'!$A$2:$C$71,3,FALSE()),"CODE?"))</f>
        <v/>
      </c>
      <c r="F46" s="19" t="str">
        <f aca="false">IF(OR(C46="",D46=""),"",IF(E46="CODE?","CODE?",E46*D46))</f>
        <v/>
      </c>
      <c r="G46" s="18"/>
      <c r="H46" s="1" t="n">
        <f aca="false">IF(OR(C46="",D46="",E46="CODE?",E46=""),0,E46*D46)</f>
        <v>0</v>
      </c>
      <c r="I46" s="1" t="n">
        <f aca="false">IF(A46="",0,YEAR(A46))</f>
        <v>0</v>
      </c>
      <c r="J46" s="1" t="n">
        <f aca="false">IF(A46="",0,MONTH(A46))</f>
        <v>0</v>
      </c>
    </row>
    <row r="47" customFormat="false" ht="15" hidden="false" customHeight="true" outlineLevel="0" collapsed="false">
      <c r="A47" s="17"/>
      <c r="B47" s="18"/>
      <c r="C47" s="18"/>
      <c r="D47" s="18"/>
      <c r="E47" s="19" t="str">
        <f aca="false">IF(C47="","",IFERROR(VLOOKUP(C47,'Code Library'!$A$2:$C$71,3,FALSE()),"CODE?"))</f>
        <v/>
      </c>
      <c r="F47" s="19" t="str">
        <f aca="false">IF(OR(C47="",D47=""),"",IF(E47="CODE?","CODE?",E47*D47))</f>
        <v/>
      </c>
      <c r="G47" s="18"/>
      <c r="H47" s="1" t="n">
        <f aca="false">IF(OR(C47="",D47="",E47="CODE?",E47=""),0,E47*D47)</f>
        <v>0</v>
      </c>
      <c r="I47" s="1" t="n">
        <f aca="false">IF(A47="",0,YEAR(A47))</f>
        <v>0</v>
      </c>
      <c r="J47" s="1" t="n">
        <f aca="false">IF(A47="",0,MONTH(A47))</f>
        <v>0</v>
      </c>
    </row>
    <row r="48" customFormat="false" ht="15" hidden="false" customHeight="true" outlineLevel="0" collapsed="false">
      <c r="A48" s="17"/>
      <c r="B48" s="18"/>
      <c r="C48" s="18"/>
      <c r="D48" s="18"/>
      <c r="E48" s="19" t="str">
        <f aca="false">IF(C48="","",IFERROR(VLOOKUP(C48,'Code Library'!$A$2:$C$71,3,FALSE()),"CODE?"))</f>
        <v/>
      </c>
      <c r="F48" s="19" t="str">
        <f aca="false">IF(OR(C48="",D48=""),"",IF(E48="CODE?","CODE?",E48*D48))</f>
        <v/>
      </c>
      <c r="G48" s="18"/>
      <c r="H48" s="1" t="n">
        <f aca="false">IF(OR(C48="",D48="",E48="CODE?",E48=""),0,E48*D48)</f>
        <v>0</v>
      </c>
      <c r="I48" s="1" t="n">
        <f aca="false">IF(A48="",0,YEAR(A48))</f>
        <v>0</v>
      </c>
      <c r="J48" s="1" t="n">
        <f aca="false">IF(A48="",0,MONTH(A48))</f>
        <v>0</v>
      </c>
    </row>
    <row r="49" customFormat="false" ht="15" hidden="false" customHeight="true" outlineLevel="0" collapsed="false">
      <c r="A49" s="17"/>
      <c r="B49" s="18"/>
      <c r="C49" s="18"/>
      <c r="D49" s="18"/>
      <c r="E49" s="19" t="str">
        <f aca="false">IF(C49="","",IFERROR(VLOOKUP(C49,'Code Library'!$A$2:$C$71,3,FALSE()),"CODE?"))</f>
        <v/>
      </c>
      <c r="F49" s="19" t="str">
        <f aca="false">IF(OR(C49="",D49=""),"",IF(E49="CODE?","CODE?",E49*D49))</f>
        <v/>
      </c>
      <c r="G49" s="18"/>
      <c r="H49" s="1" t="n">
        <f aca="false">IF(OR(C49="",D49="",E49="CODE?",E49=""),0,E49*D49)</f>
        <v>0</v>
      </c>
      <c r="I49" s="1" t="n">
        <f aca="false">IF(A49="",0,YEAR(A49))</f>
        <v>0</v>
      </c>
      <c r="J49" s="1" t="n">
        <f aca="false">IF(A49="",0,MONTH(A49))</f>
        <v>0</v>
      </c>
    </row>
    <row r="50" customFormat="false" ht="15" hidden="false" customHeight="true" outlineLevel="0" collapsed="false">
      <c r="A50" s="17"/>
      <c r="B50" s="18"/>
      <c r="C50" s="18"/>
      <c r="D50" s="18"/>
      <c r="E50" s="19" t="str">
        <f aca="false">IF(C50="","",IFERROR(VLOOKUP(C50,'Code Library'!$A$2:$C$71,3,FALSE()),"CODE?"))</f>
        <v/>
      </c>
      <c r="F50" s="19" t="str">
        <f aca="false">IF(OR(C50="",D50=""),"",IF(E50="CODE?","CODE?",E50*D50))</f>
        <v/>
      </c>
      <c r="G50" s="18"/>
      <c r="H50" s="1" t="n">
        <f aca="false">IF(OR(C50="",D50="",E50="CODE?",E50=""),0,E50*D50)</f>
        <v>0</v>
      </c>
      <c r="I50" s="1" t="n">
        <f aca="false">IF(A50="",0,YEAR(A50))</f>
        <v>0</v>
      </c>
      <c r="J50" s="1" t="n">
        <f aca="false">IF(A50="",0,MONTH(A50))</f>
        <v>0</v>
      </c>
    </row>
    <row r="51" customFormat="false" ht="15" hidden="false" customHeight="true" outlineLevel="0" collapsed="false">
      <c r="A51" s="17"/>
      <c r="B51" s="18"/>
      <c r="C51" s="18"/>
      <c r="D51" s="18"/>
      <c r="E51" s="19" t="str">
        <f aca="false">IF(C51="","",IFERROR(VLOOKUP(C51,'Code Library'!$A$2:$C$71,3,FALSE()),"CODE?"))</f>
        <v/>
      </c>
      <c r="F51" s="19" t="str">
        <f aca="false">IF(OR(C51="",D51=""),"",IF(E51="CODE?","CODE?",E51*D51))</f>
        <v/>
      </c>
      <c r="G51" s="18"/>
      <c r="H51" s="1" t="n">
        <f aca="false">IF(OR(C51="",D51="",E51="CODE?",E51=""),0,E51*D51)</f>
        <v>0</v>
      </c>
      <c r="I51" s="1" t="n">
        <f aca="false">IF(A51="",0,YEAR(A51))</f>
        <v>0</v>
      </c>
      <c r="J51" s="1" t="n">
        <f aca="false">IF(A51="",0,MONTH(A51))</f>
        <v>0</v>
      </c>
    </row>
    <row r="52" customFormat="false" ht="15" hidden="false" customHeight="true" outlineLevel="0" collapsed="false">
      <c r="A52" s="17"/>
      <c r="B52" s="18"/>
      <c r="C52" s="18"/>
      <c r="D52" s="18"/>
      <c r="E52" s="19" t="str">
        <f aca="false">IF(C52="","",IFERROR(VLOOKUP(C52,'Code Library'!$A$2:$C$71,3,FALSE()),"CODE?"))</f>
        <v/>
      </c>
      <c r="F52" s="19" t="str">
        <f aca="false">IF(OR(C52="",D52=""),"",IF(E52="CODE?","CODE?",E52*D52))</f>
        <v/>
      </c>
      <c r="G52" s="18"/>
      <c r="H52" s="1" t="n">
        <f aca="false">IF(OR(C52="",D52="",E52="CODE?",E52=""),0,E52*D52)</f>
        <v>0</v>
      </c>
      <c r="I52" s="1" t="n">
        <f aca="false">IF(A52="",0,YEAR(A52))</f>
        <v>0</v>
      </c>
      <c r="J52" s="1" t="n">
        <f aca="false">IF(A52="",0,MONTH(A52))</f>
        <v>0</v>
      </c>
    </row>
    <row r="53" customFormat="false" ht="15" hidden="false" customHeight="true" outlineLevel="0" collapsed="false">
      <c r="A53" s="17"/>
      <c r="B53" s="18"/>
      <c r="C53" s="18"/>
      <c r="D53" s="18"/>
      <c r="E53" s="19" t="str">
        <f aca="false">IF(C53="","",IFERROR(VLOOKUP(C53,'Code Library'!$A$2:$C$71,3,FALSE()),"CODE?"))</f>
        <v/>
      </c>
      <c r="F53" s="19" t="str">
        <f aca="false">IF(OR(C53="",D53=""),"",IF(E53="CODE?","CODE?",E53*D53))</f>
        <v/>
      </c>
      <c r="G53" s="18"/>
      <c r="H53" s="1" t="n">
        <f aca="false">IF(OR(C53="",D53="",E53="CODE?",E53=""),0,E53*D53)</f>
        <v>0</v>
      </c>
      <c r="I53" s="1" t="n">
        <f aca="false">IF(A53="",0,YEAR(A53))</f>
        <v>0</v>
      </c>
      <c r="J53" s="1" t="n">
        <f aca="false">IF(A53="",0,MONTH(A53))</f>
        <v>0</v>
      </c>
    </row>
    <row r="54" customFormat="false" ht="15" hidden="false" customHeight="true" outlineLevel="0" collapsed="false">
      <c r="A54" s="17"/>
      <c r="B54" s="18"/>
      <c r="C54" s="18"/>
      <c r="D54" s="18"/>
      <c r="E54" s="19" t="str">
        <f aca="false">IF(C54="","",IFERROR(VLOOKUP(C54,'Code Library'!$A$2:$C$71,3,FALSE()),"CODE?"))</f>
        <v/>
      </c>
      <c r="F54" s="19" t="str">
        <f aca="false">IF(OR(C54="",D54=""),"",IF(E54="CODE?","CODE?",E54*D54))</f>
        <v/>
      </c>
      <c r="G54" s="18"/>
      <c r="H54" s="1" t="n">
        <f aca="false">IF(OR(C54="",D54="",E54="CODE?",E54=""),0,E54*D54)</f>
        <v>0</v>
      </c>
      <c r="I54" s="1" t="n">
        <f aca="false">IF(A54="",0,YEAR(A54))</f>
        <v>0</v>
      </c>
      <c r="J54" s="1" t="n">
        <f aca="false">IF(A54="",0,MONTH(A54))</f>
        <v>0</v>
      </c>
    </row>
    <row r="55" customFormat="false" ht="15" hidden="false" customHeight="true" outlineLevel="0" collapsed="false">
      <c r="A55" s="17"/>
      <c r="B55" s="18"/>
      <c r="C55" s="18"/>
      <c r="D55" s="18"/>
      <c r="E55" s="19" t="str">
        <f aca="false">IF(C55="","",IFERROR(VLOOKUP(C55,'Code Library'!$A$2:$C$71,3,FALSE()),"CODE?"))</f>
        <v/>
      </c>
      <c r="F55" s="19" t="str">
        <f aca="false">IF(OR(C55="",D55=""),"",IF(E55="CODE?","CODE?",E55*D55))</f>
        <v/>
      </c>
      <c r="G55" s="18"/>
      <c r="H55" s="1" t="n">
        <f aca="false">IF(OR(C55="",D55="",E55="CODE?",E55=""),0,E55*D55)</f>
        <v>0</v>
      </c>
      <c r="I55" s="1" t="n">
        <f aca="false">IF(A55="",0,YEAR(A55))</f>
        <v>0</v>
      </c>
      <c r="J55" s="1" t="n">
        <f aca="false">IF(A55="",0,MONTH(A55))</f>
        <v>0</v>
      </c>
    </row>
    <row r="56" customFormat="false" ht="15" hidden="false" customHeight="true" outlineLevel="0" collapsed="false">
      <c r="A56" s="17"/>
      <c r="B56" s="18"/>
      <c r="C56" s="18"/>
      <c r="D56" s="18"/>
      <c r="E56" s="19" t="str">
        <f aca="false">IF(C56="","",IFERROR(VLOOKUP(C56,'Code Library'!$A$2:$C$71,3,FALSE()),"CODE?"))</f>
        <v/>
      </c>
      <c r="F56" s="19" t="str">
        <f aca="false">IF(OR(C56="",D56=""),"",IF(E56="CODE?","CODE?",E56*D56))</f>
        <v/>
      </c>
      <c r="G56" s="18"/>
      <c r="H56" s="1" t="n">
        <f aca="false">IF(OR(C56="",D56="",E56="CODE?",E56=""),0,E56*D56)</f>
        <v>0</v>
      </c>
      <c r="I56" s="1" t="n">
        <f aca="false">IF(A56="",0,YEAR(A56))</f>
        <v>0</v>
      </c>
      <c r="J56" s="1" t="n">
        <f aca="false">IF(A56="",0,MONTH(A56))</f>
        <v>0</v>
      </c>
    </row>
    <row r="57" customFormat="false" ht="15" hidden="false" customHeight="true" outlineLevel="0" collapsed="false">
      <c r="A57" s="17"/>
      <c r="B57" s="18"/>
      <c r="C57" s="18"/>
      <c r="D57" s="18"/>
      <c r="E57" s="19" t="str">
        <f aca="false">IF(C57="","",IFERROR(VLOOKUP(C57,'Code Library'!$A$2:$C$71,3,FALSE()),"CODE?"))</f>
        <v/>
      </c>
      <c r="F57" s="19" t="str">
        <f aca="false">IF(OR(C57="",D57=""),"",IF(E57="CODE?","CODE?",E57*D57))</f>
        <v/>
      </c>
      <c r="G57" s="18"/>
      <c r="H57" s="1" t="n">
        <f aca="false">IF(OR(C57="",D57="",E57="CODE?",E57=""),0,E57*D57)</f>
        <v>0</v>
      </c>
      <c r="I57" s="1" t="n">
        <f aca="false">IF(A57="",0,YEAR(A57))</f>
        <v>0</v>
      </c>
      <c r="J57" s="1" t="n">
        <f aca="false">IF(A57="",0,MONTH(A57))</f>
        <v>0</v>
      </c>
    </row>
    <row r="58" customFormat="false" ht="15" hidden="false" customHeight="true" outlineLevel="0" collapsed="false">
      <c r="A58" s="17"/>
      <c r="B58" s="18"/>
      <c r="C58" s="18"/>
      <c r="D58" s="18"/>
      <c r="E58" s="19" t="str">
        <f aca="false">IF(C58="","",IFERROR(VLOOKUP(C58,'Code Library'!$A$2:$C$71,3,FALSE()),"CODE?"))</f>
        <v/>
      </c>
      <c r="F58" s="19" t="str">
        <f aca="false">IF(OR(C58="",D58=""),"",IF(E58="CODE?","CODE?",E58*D58))</f>
        <v/>
      </c>
      <c r="G58" s="18"/>
      <c r="H58" s="1" t="n">
        <f aca="false">IF(OR(C58="",D58="",E58="CODE?",E58=""),0,E58*D58)</f>
        <v>0</v>
      </c>
      <c r="I58" s="1" t="n">
        <f aca="false">IF(A58="",0,YEAR(A58))</f>
        <v>0</v>
      </c>
      <c r="J58" s="1" t="n">
        <f aca="false">IF(A58="",0,MONTH(A58))</f>
        <v>0</v>
      </c>
    </row>
    <row r="59" customFormat="false" ht="15" hidden="false" customHeight="true" outlineLevel="0" collapsed="false">
      <c r="A59" s="17"/>
      <c r="B59" s="18"/>
      <c r="C59" s="18"/>
      <c r="D59" s="18"/>
      <c r="E59" s="19" t="str">
        <f aca="false">IF(C59="","",IFERROR(VLOOKUP(C59,'Code Library'!$A$2:$C$71,3,FALSE()),"CODE?"))</f>
        <v/>
      </c>
      <c r="F59" s="19" t="str">
        <f aca="false">IF(OR(C59="",D59=""),"",IF(E59="CODE?","CODE?",E59*D59))</f>
        <v/>
      </c>
      <c r="G59" s="18"/>
      <c r="H59" s="1" t="n">
        <f aca="false">IF(OR(C59="",D59="",E59="CODE?",E59=""),0,E59*D59)</f>
        <v>0</v>
      </c>
      <c r="I59" s="1" t="n">
        <f aca="false">IF(A59="",0,YEAR(A59))</f>
        <v>0</v>
      </c>
      <c r="J59" s="1" t="n">
        <f aca="false">IF(A59="",0,MONTH(A59))</f>
        <v>0</v>
      </c>
    </row>
    <row r="60" customFormat="false" ht="15" hidden="false" customHeight="true" outlineLevel="0" collapsed="false">
      <c r="A60" s="17"/>
      <c r="B60" s="18"/>
      <c r="C60" s="18"/>
      <c r="D60" s="18"/>
      <c r="E60" s="19" t="str">
        <f aca="false">IF(C60="","",IFERROR(VLOOKUP(C60,'Code Library'!$A$2:$C$71,3,FALSE()),"CODE?"))</f>
        <v/>
      </c>
      <c r="F60" s="19" t="str">
        <f aca="false">IF(OR(C60="",D60=""),"",IF(E60="CODE?","CODE?",E60*D60))</f>
        <v/>
      </c>
      <c r="G60" s="18"/>
      <c r="H60" s="1" t="n">
        <f aca="false">IF(OR(C60="",D60="",E60="CODE?",E60=""),0,E60*D60)</f>
        <v>0</v>
      </c>
      <c r="I60" s="1" t="n">
        <f aca="false">IF(A60="",0,YEAR(A60))</f>
        <v>0</v>
      </c>
      <c r="J60" s="1" t="n">
        <f aca="false">IF(A60="",0,MONTH(A60))</f>
        <v>0</v>
      </c>
    </row>
    <row r="61" customFormat="false" ht="15" hidden="false" customHeight="true" outlineLevel="0" collapsed="false">
      <c r="A61" s="17"/>
      <c r="B61" s="18"/>
      <c r="C61" s="18"/>
      <c r="D61" s="18"/>
      <c r="E61" s="19" t="str">
        <f aca="false">IF(C61="","",IFERROR(VLOOKUP(C61,'Code Library'!$A$2:$C$71,3,FALSE()),"CODE?"))</f>
        <v/>
      </c>
      <c r="F61" s="19" t="str">
        <f aca="false">IF(OR(C61="",D61=""),"",IF(E61="CODE?","CODE?",E61*D61))</f>
        <v/>
      </c>
      <c r="G61" s="18"/>
      <c r="H61" s="1" t="n">
        <f aca="false">IF(OR(C61="",D61="",E61="CODE?",E61=""),0,E61*D61)</f>
        <v>0</v>
      </c>
      <c r="I61" s="1" t="n">
        <f aca="false">IF(A61="",0,YEAR(A61))</f>
        <v>0</v>
      </c>
      <c r="J61" s="1" t="n">
        <f aca="false">IF(A61="",0,MONTH(A61))</f>
        <v>0</v>
      </c>
    </row>
    <row r="62" customFormat="false" ht="15" hidden="false" customHeight="true" outlineLevel="0" collapsed="false">
      <c r="A62" s="17"/>
      <c r="B62" s="18"/>
      <c r="C62" s="18"/>
      <c r="D62" s="18"/>
      <c r="E62" s="19" t="str">
        <f aca="false">IF(C62="","",IFERROR(VLOOKUP(C62,'Code Library'!$A$2:$C$71,3,FALSE()),"CODE?"))</f>
        <v/>
      </c>
      <c r="F62" s="19" t="str">
        <f aca="false">IF(OR(C62="",D62=""),"",IF(E62="CODE?","CODE?",E62*D62))</f>
        <v/>
      </c>
      <c r="G62" s="18"/>
      <c r="H62" s="1" t="n">
        <f aca="false">IF(OR(C62="",D62="",E62="CODE?",E62=""),0,E62*D62)</f>
        <v>0</v>
      </c>
      <c r="I62" s="1" t="n">
        <f aca="false">IF(A62="",0,YEAR(A62))</f>
        <v>0</v>
      </c>
      <c r="J62" s="1" t="n">
        <f aca="false">IF(A62="",0,MONTH(A62))</f>
        <v>0</v>
      </c>
    </row>
    <row r="63" customFormat="false" ht="15" hidden="false" customHeight="true" outlineLevel="0" collapsed="false">
      <c r="A63" s="17"/>
      <c r="B63" s="18"/>
      <c r="C63" s="18"/>
      <c r="D63" s="18"/>
      <c r="E63" s="19" t="str">
        <f aca="false">IF(C63="","",IFERROR(VLOOKUP(C63,'Code Library'!$A$2:$C$71,3,FALSE()),"CODE?"))</f>
        <v/>
      </c>
      <c r="F63" s="19" t="str">
        <f aca="false">IF(OR(C63="",D63=""),"",IF(E63="CODE?","CODE?",E63*D63))</f>
        <v/>
      </c>
      <c r="G63" s="18"/>
      <c r="H63" s="1" t="n">
        <f aca="false">IF(OR(C63="",D63="",E63="CODE?",E63=""),0,E63*D63)</f>
        <v>0</v>
      </c>
      <c r="I63" s="1" t="n">
        <f aca="false">IF(A63="",0,YEAR(A63))</f>
        <v>0</v>
      </c>
      <c r="J63" s="1" t="n">
        <f aca="false">IF(A63="",0,MONTH(A63))</f>
        <v>0</v>
      </c>
    </row>
    <row r="64" customFormat="false" ht="15" hidden="false" customHeight="true" outlineLevel="0" collapsed="false">
      <c r="A64" s="17"/>
      <c r="B64" s="18"/>
      <c r="C64" s="18"/>
      <c r="D64" s="18"/>
      <c r="E64" s="19" t="str">
        <f aca="false">IF(C64="","",IFERROR(VLOOKUP(C64,'Code Library'!$A$2:$C$71,3,FALSE()),"CODE?"))</f>
        <v/>
      </c>
      <c r="F64" s="19" t="str">
        <f aca="false">IF(OR(C64="",D64=""),"",IF(E64="CODE?","CODE?",E64*D64))</f>
        <v/>
      </c>
      <c r="G64" s="18"/>
      <c r="H64" s="1" t="n">
        <f aca="false">IF(OR(C64="",D64="",E64="CODE?",E64=""),0,E64*D64)</f>
        <v>0</v>
      </c>
      <c r="I64" s="1" t="n">
        <f aca="false">IF(A64="",0,YEAR(A64))</f>
        <v>0</v>
      </c>
      <c r="J64" s="1" t="n">
        <f aca="false">IF(A64="",0,MONTH(A64))</f>
        <v>0</v>
      </c>
    </row>
    <row r="65" customFormat="false" ht="15" hidden="false" customHeight="true" outlineLevel="0" collapsed="false">
      <c r="A65" s="17"/>
      <c r="B65" s="18"/>
      <c r="C65" s="18"/>
      <c r="D65" s="18"/>
      <c r="E65" s="19" t="str">
        <f aca="false">IF(C65="","",IFERROR(VLOOKUP(C65,'Code Library'!$A$2:$C$71,3,FALSE()),"CODE?"))</f>
        <v/>
      </c>
      <c r="F65" s="19" t="str">
        <f aca="false">IF(OR(C65="",D65=""),"",IF(E65="CODE?","CODE?",E65*D65))</f>
        <v/>
      </c>
      <c r="G65" s="18"/>
      <c r="H65" s="1" t="n">
        <f aca="false">IF(OR(C65="",D65="",E65="CODE?",E65=""),0,E65*D65)</f>
        <v>0</v>
      </c>
      <c r="I65" s="1" t="n">
        <f aca="false">IF(A65="",0,YEAR(A65))</f>
        <v>0</v>
      </c>
      <c r="J65" s="1" t="n">
        <f aca="false">IF(A65="",0,MONTH(A65))</f>
        <v>0</v>
      </c>
    </row>
    <row r="66" customFormat="false" ht="15" hidden="false" customHeight="true" outlineLevel="0" collapsed="false">
      <c r="A66" s="17"/>
      <c r="B66" s="18"/>
      <c r="C66" s="18"/>
      <c r="D66" s="18"/>
      <c r="E66" s="19" t="str">
        <f aca="false">IF(C66="","",IFERROR(VLOOKUP(C66,'Code Library'!$A$2:$C$71,3,FALSE()),"CODE?"))</f>
        <v/>
      </c>
      <c r="F66" s="19" t="str">
        <f aca="false">IF(OR(C66="",D66=""),"",IF(E66="CODE?","CODE?",E66*D66))</f>
        <v/>
      </c>
      <c r="G66" s="18"/>
      <c r="H66" s="1" t="n">
        <f aca="false">IF(OR(C66="",D66="",E66="CODE?",E66=""),0,E66*D66)</f>
        <v>0</v>
      </c>
      <c r="I66" s="1" t="n">
        <f aca="false">IF(A66="",0,YEAR(A66))</f>
        <v>0</v>
      </c>
      <c r="J66" s="1" t="n">
        <f aca="false">IF(A66="",0,MONTH(A66))</f>
        <v>0</v>
      </c>
    </row>
    <row r="67" customFormat="false" ht="15" hidden="false" customHeight="true" outlineLevel="0" collapsed="false">
      <c r="A67" s="17"/>
      <c r="B67" s="18"/>
      <c r="C67" s="18"/>
      <c r="D67" s="18"/>
      <c r="E67" s="19" t="str">
        <f aca="false">IF(C67="","",IFERROR(VLOOKUP(C67,'Code Library'!$A$2:$C$71,3,FALSE()),"CODE?"))</f>
        <v/>
      </c>
      <c r="F67" s="19" t="str">
        <f aca="false">IF(OR(C67="",D67=""),"",IF(E67="CODE?","CODE?",E67*D67))</f>
        <v/>
      </c>
      <c r="G67" s="18"/>
      <c r="H67" s="1" t="n">
        <f aca="false">IF(OR(C67="",D67="",E67="CODE?",E67=""),0,E67*D67)</f>
        <v>0</v>
      </c>
      <c r="I67" s="1" t="n">
        <f aca="false">IF(A67="",0,YEAR(A67))</f>
        <v>0</v>
      </c>
      <c r="J67" s="1" t="n">
        <f aca="false">IF(A67="",0,MONTH(A67))</f>
        <v>0</v>
      </c>
    </row>
    <row r="68" customFormat="false" ht="15" hidden="false" customHeight="true" outlineLevel="0" collapsed="false">
      <c r="A68" s="17"/>
      <c r="B68" s="18"/>
      <c r="C68" s="18"/>
      <c r="D68" s="18"/>
      <c r="E68" s="19" t="str">
        <f aca="false">IF(C68="","",IFERROR(VLOOKUP(C68,'Code Library'!$A$2:$C$71,3,FALSE()),"CODE?"))</f>
        <v/>
      </c>
      <c r="F68" s="19" t="str">
        <f aca="false">IF(OR(C68="",D68=""),"",IF(E68="CODE?","CODE?",E68*D68))</f>
        <v/>
      </c>
      <c r="G68" s="18"/>
      <c r="H68" s="1" t="n">
        <f aca="false">IF(OR(C68="",D68="",E68="CODE?",E68=""),0,E68*D68)</f>
        <v>0</v>
      </c>
      <c r="I68" s="1" t="n">
        <f aca="false">IF(A68="",0,YEAR(A68))</f>
        <v>0</v>
      </c>
      <c r="J68" s="1" t="n">
        <f aca="false">IF(A68="",0,MONTH(A68))</f>
        <v>0</v>
      </c>
    </row>
    <row r="69" customFormat="false" ht="15" hidden="false" customHeight="true" outlineLevel="0" collapsed="false">
      <c r="A69" s="17"/>
      <c r="B69" s="18"/>
      <c r="C69" s="18"/>
      <c r="D69" s="18"/>
      <c r="E69" s="19" t="str">
        <f aca="false">IF(C69="","",IFERROR(VLOOKUP(C69,'Code Library'!$A$2:$C$71,3,FALSE()),"CODE?"))</f>
        <v/>
      </c>
      <c r="F69" s="19" t="str">
        <f aca="false">IF(OR(C69="",D69=""),"",IF(E69="CODE?","CODE?",E69*D69))</f>
        <v/>
      </c>
      <c r="G69" s="18"/>
      <c r="H69" s="1" t="n">
        <f aca="false">IF(OR(C69="",D69="",E69="CODE?",E69=""),0,E69*D69)</f>
        <v>0</v>
      </c>
      <c r="I69" s="1" t="n">
        <f aca="false">IF(A69="",0,YEAR(A69))</f>
        <v>0</v>
      </c>
      <c r="J69" s="1" t="n">
        <f aca="false">IF(A69="",0,MONTH(A69))</f>
        <v>0</v>
      </c>
    </row>
    <row r="70" customFormat="false" ht="15" hidden="false" customHeight="true" outlineLevel="0" collapsed="false">
      <c r="A70" s="17"/>
      <c r="B70" s="18"/>
      <c r="C70" s="18"/>
      <c r="D70" s="18"/>
      <c r="E70" s="19" t="str">
        <f aca="false">IF(C70="","",IFERROR(VLOOKUP(C70,'Code Library'!$A$2:$C$71,3,FALSE()),"CODE?"))</f>
        <v/>
      </c>
      <c r="F70" s="19" t="str">
        <f aca="false">IF(OR(C70="",D70=""),"",IF(E70="CODE?","CODE?",E70*D70))</f>
        <v/>
      </c>
      <c r="G70" s="18"/>
      <c r="H70" s="1" t="n">
        <f aca="false">IF(OR(C70="",D70="",E70="CODE?",E70=""),0,E70*D70)</f>
        <v>0</v>
      </c>
      <c r="I70" s="1" t="n">
        <f aca="false">IF(A70="",0,YEAR(A70))</f>
        <v>0</v>
      </c>
      <c r="J70" s="1" t="n">
        <f aca="false">IF(A70="",0,MONTH(A70))</f>
        <v>0</v>
      </c>
    </row>
    <row r="71" customFormat="false" ht="15" hidden="false" customHeight="true" outlineLevel="0" collapsed="false">
      <c r="A71" s="17"/>
      <c r="B71" s="18"/>
      <c r="C71" s="18"/>
      <c r="D71" s="18"/>
      <c r="E71" s="19" t="str">
        <f aca="false">IF(C71="","",IFERROR(VLOOKUP(C71,'Code Library'!$A$2:$C$71,3,FALSE()),"CODE?"))</f>
        <v/>
      </c>
      <c r="F71" s="19" t="str">
        <f aca="false">IF(OR(C71="",D71=""),"",IF(E71="CODE?","CODE?",E71*D71))</f>
        <v/>
      </c>
      <c r="G71" s="18"/>
      <c r="H71" s="1" t="n">
        <f aca="false">IF(OR(C71="",D71="",E71="CODE?",E71=""),0,E71*D71)</f>
        <v>0</v>
      </c>
      <c r="I71" s="1" t="n">
        <f aca="false">IF(A71="",0,YEAR(A71))</f>
        <v>0</v>
      </c>
      <c r="J71" s="1" t="n">
        <f aca="false">IF(A71="",0,MONTH(A71))</f>
        <v>0</v>
      </c>
    </row>
    <row r="72" customFormat="false" ht="15" hidden="false" customHeight="true" outlineLevel="0" collapsed="false">
      <c r="A72" s="17"/>
      <c r="B72" s="18"/>
      <c r="C72" s="18"/>
      <c r="D72" s="18"/>
      <c r="E72" s="19" t="str">
        <f aca="false">IF(C72="","",IFERROR(VLOOKUP(C72,'Code Library'!$A$2:$C$71,3,FALSE()),"CODE?"))</f>
        <v/>
      </c>
      <c r="F72" s="19" t="str">
        <f aca="false">IF(OR(C72="",D72=""),"",IF(E72="CODE?","CODE?",E72*D72))</f>
        <v/>
      </c>
      <c r="G72" s="18"/>
      <c r="H72" s="1" t="n">
        <f aca="false">IF(OR(C72="",D72="",E72="CODE?",E72=""),0,E72*D72)</f>
        <v>0</v>
      </c>
      <c r="I72" s="1" t="n">
        <f aca="false">IF(A72="",0,YEAR(A72))</f>
        <v>0</v>
      </c>
      <c r="J72" s="1" t="n">
        <f aca="false">IF(A72="",0,MONTH(A72))</f>
        <v>0</v>
      </c>
    </row>
    <row r="73" customFormat="false" ht="15" hidden="false" customHeight="true" outlineLevel="0" collapsed="false">
      <c r="A73" s="17"/>
      <c r="B73" s="18"/>
      <c r="C73" s="18"/>
      <c r="D73" s="18"/>
      <c r="E73" s="19" t="str">
        <f aca="false">IF(C73="","",IFERROR(VLOOKUP(C73,'Code Library'!$A$2:$C$71,3,FALSE()),"CODE?"))</f>
        <v/>
      </c>
      <c r="F73" s="19" t="str">
        <f aca="false">IF(OR(C73="",D73=""),"",IF(E73="CODE?","CODE?",E73*D73))</f>
        <v/>
      </c>
      <c r="G73" s="18"/>
      <c r="H73" s="1" t="n">
        <f aca="false">IF(OR(C73="",D73="",E73="CODE?",E73=""),0,E73*D73)</f>
        <v>0</v>
      </c>
      <c r="I73" s="1" t="n">
        <f aca="false">IF(A73="",0,YEAR(A73))</f>
        <v>0</v>
      </c>
      <c r="J73" s="1" t="n">
        <f aca="false">IF(A73="",0,MONTH(A73))</f>
        <v>0</v>
      </c>
    </row>
    <row r="74" customFormat="false" ht="15" hidden="false" customHeight="true" outlineLevel="0" collapsed="false">
      <c r="A74" s="17"/>
      <c r="B74" s="18"/>
      <c r="C74" s="18"/>
      <c r="D74" s="18"/>
      <c r="E74" s="19" t="str">
        <f aca="false">IF(C74="","",IFERROR(VLOOKUP(C74,'Code Library'!$A$2:$C$71,3,FALSE()),"CODE?"))</f>
        <v/>
      </c>
      <c r="F74" s="19" t="str">
        <f aca="false">IF(OR(C74="",D74=""),"",IF(E74="CODE?","CODE?",E74*D74))</f>
        <v/>
      </c>
      <c r="G74" s="18"/>
      <c r="H74" s="1" t="n">
        <f aca="false">IF(OR(C74="",D74="",E74="CODE?",E74=""),0,E74*D74)</f>
        <v>0</v>
      </c>
      <c r="I74" s="1" t="n">
        <f aca="false">IF(A74="",0,YEAR(A74))</f>
        <v>0</v>
      </c>
      <c r="J74" s="1" t="n">
        <f aca="false">IF(A74="",0,MONTH(A74))</f>
        <v>0</v>
      </c>
    </row>
    <row r="75" customFormat="false" ht="15" hidden="false" customHeight="true" outlineLevel="0" collapsed="false">
      <c r="A75" s="17"/>
      <c r="B75" s="18"/>
      <c r="C75" s="18"/>
      <c r="D75" s="18"/>
      <c r="E75" s="19" t="str">
        <f aca="false">IF(C75="","",IFERROR(VLOOKUP(C75,'Code Library'!$A$2:$C$71,3,FALSE()),"CODE?"))</f>
        <v/>
      </c>
      <c r="F75" s="19" t="str">
        <f aca="false">IF(OR(C75="",D75=""),"",IF(E75="CODE?","CODE?",E75*D75))</f>
        <v/>
      </c>
      <c r="G75" s="18"/>
      <c r="H75" s="1" t="n">
        <f aca="false">IF(OR(C75="",D75="",E75="CODE?",E75=""),0,E75*D75)</f>
        <v>0</v>
      </c>
      <c r="I75" s="1" t="n">
        <f aca="false">IF(A75="",0,YEAR(A75))</f>
        <v>0</v>
      </c>
      <c r="J75" s="1" t="n">
        <f aca="false">IF(A75="",0,MONTH(A75))</f>
        <v>0</v>
      </c>
    </row>
    <row r="76" customFormat="false" ht="15" hidden="false" customHeight="true" outlineLevel="0" collapsed="false">
      <c r="A76" s="17"/>
      <c r="B76" s="18"/>
      <c r="C76" s="18"/>
      <c r="D76" s="18"/>
      <c r="E76" s="19" t="str">
        <f aca="false">IF(C76="","",IFERROR(VLOOKUP(C76,'Code Library'!$A$2:$C$71,3,FALSE()),"CODE?"))</f>
        <v/>
      </c>
      <c r="F76" s="19" t="str">
        <f aca="false">IF(OR(C76="",D76=""),"",IF(E76="CODE?","CODE?",E76*D76))</f>
        <v/>
      </c>
      <c r="G76" s="18"/>
      <c r="H76" s="1" t="n">
        <f aca="false">IF(OR(C76="",D76="",E76="CODE?",E76=""),0,E76*D76)</f>
        <v>0</v>
      </c>
      <c r="I76" s="1" t="n">
        <f aca="false">IF(A76="",0,YEAR(A76))</f>
        <v>0</v>
      </c>
      <c r="J76" s="1" t="n">
        <f aca="false">IF(A76="",0,MONTH(A76))</f>
        <v>0</v>
      </c>
    </row>
    <row r="77" customFormat="false" ht="15" hidden="false" customHeight="true" outlineLevel="0" collapsed="false">
      <c r="A77" s="17"/>
      <c r="B77" s="18"/>
      <c r="C77" s="18"/>
      <c r="D77" s="18"/>
      <c r="E77" s="19" t="str">
        <f aca="false">IF(C77="","",IFERROR(VLOOKUP(C77,'Code Library'!$A$2:$C$71,3,FALSE()),"CODE?"))</f>
        <v/>
      </c>
      <c r="F77" s="19" t="str">
        <f aca="false">IF(OR(C77="",D77=""),"",IF(E77="CODE?","CODE?",E77*D77))</f>
        <v/>
      </c>
      <c r="G77" s="18"/>
      <c r="H77" s="1" t="n">
        <f aca="false">IF(OR(C77="",D77="",E77="CODE?",E77=""),0,E77*D77)</f>
        <v>0</v>
      </c>
      <c r="I77" s="1" t="n">
        <f aca="false">IF(A77="",0,YEAR(A77))</f>
        <v>0</v>
      </c>
      <c r="J77" s="1" t="n">
        <f aca="false">IF(A77="",0,MONTH(A77))</f>
        <v>0</v>
      </c>
    </row>
    <row r="78" customFormat="false" ht="15" hidden="false" customHeight="true" outlineLevel="0" collapsed="false">
      <c r="A78" s="17"/>
      <c r="B78" s="18"/>
      <c r="C78" s="18"/>
      <c r="D78" s="18"/>
      <c r="E78" s="19" t="str">
        <f aca="false">IF(C78="","",IFERROR(VLOOKUP(C78,'Code Library'!$A$2:$C$71,3,FALSE()),"CODE?"))</f>
        <v/>
      </c>
      <c r="F78" s="19" t="str">
        <f aca="false">IF(OR(C78="",D78=""),"",IF(E78="CODE?","CODE?",E78*D78))</f>
        <v/>
      </c>
      <c r="G78" s="18"/>
      <c r="H78" s="1" t="n">
        <f aca="false">IF(OR(C78="",D78="",E78="CODE?",E78=""),0,E78*D78)</f>
        <v>0</v>
      </c>
      <c r="I78" s="1" t="n">
        <f aca="false">IF(A78="",0,YEAR(A78))</f>
        <v>0</v>
      </c>
      <c r="J78" s="1" t="n">
        <f aca="false">IF(A78="",0,MONTH(A78))</f>
        <v>0</v>
      </c>
    </row>
    <row r="79" customFormat="false" ht="15" hidden="false" customHeight="true" outlineLevel="0" collapsed="false">
      <c r="A79" s="17"/>
      <c r="B79" s="18"/>
      <c r="C79" s="18"/>
      <c r="D79" s="18"/>
      <c r="E79" s="19" t="str">
        <f aca="false">IF(C79="","",IFERROR(VLOOKUP(C79,'Code Library'!$A$2:$C$71,3,FALSE()),"CODE?"))</f>
        <v/>
      </c>
      <c r="F79" s="19" t="str">
        <f aca="false">IF(OR(C79="",D79=""),"",IF(E79="CODE?","CODE?",E79*D79))</f>
        <v/>
      </c>
      <c r="G79" s="18"/>
      <c r="H79" s="1" t="n">
        <f aca="false">IF(OR(C79="",D79="",E79="CODE?",E79=""),0,E79*D79)</f>
        <v>0</v>
      </c>
      <c r="I79" s="1" t="n">
        <f aca="false">IF(A79="",0,YEAR(A79))</f>
        <v>0</v>
      </c>
      <c r="J79" s="1" t="n">
        <f aca="false">IF(A79="",0,MONTH(A79))</f>
        <v>0</v>
      </c>
    </row>
    <row r="80" customFormat="false" ht="15" hidden="false" customHeight="true" outlineLevel="0" collapsed="false">
      <c r="A80" s="17"/>
      <c r="B80" s="18"/>
      <c r="C80" s="18"/>
      <c r="D80" s="18"/>
      <c r="E80" s="19" t="str">
        <f aca="false">IF(C80="","",IFERROR(VLOOKUP(C80,'Code Library'!$A$2:$C$71,3,FALSE()),"CODE?"))</f>
        <v/>
      </c>
      <c r="F80" s="19" t="str">
        <f aca="false">IF(OR(C80="",D80=""),"",IF(E80="CODE?","CODE?",E80*D80))</f>
        <v/>
      </c>
      <c r="G80" s="18"/>
      <c r="H80" s="1" t="n">
        <f aca="false">IF(OR(C80="",D80="",E80="CODE?",E80=""),0,E80*D80)</f>
        <v>0</v>
      </c>
      <c r="I80" s="1" t="n">
        <f aca="false">IF(A80="",0,YEAR(A80))</f>
        <v>0</v>
      </c>
      <c r="J80" s="1" t="n">
        <f aca="false">IF(A80="",0,MONTH(A80))</f>
        <v>0</v>
      </c>
    </row>
    <row r="81" customFormat="false" ht="15" hidden="false" customHeight="true" outlineLevel="0" collapsed="false">
      <c r="A81" s="17"/>
      <c r="B81" s="18"/>
      <c r="C81" s="18"/>
      <c r="D81" s="18"/>
      <c r="E81" s="19" t="str">
        <f aca="false">IF(C81="","",IFERROR(VLOOKUP(C81,'Code Library'!$A$2:$C$71,3,FALSE()),"CODE?"))</f>
        <v/>
      </c>
      <c r="F81" s="19" t="str">
        <f aca="false">IF(OR(C81="",D81=""),"",IF(E81="CODE?","CODE?",E81*D81))</f>
        <v/>
      </c>
      <c r="G81" s="18"/>
      <c r="H81" s="1" t="n">
        <f aca="false">IF(OR(C81="",D81="",E81="CODE?",E81=""),0,E81*D81)</f>
        <v>0</v>
      </c>
      <c r="I81" s="1" t="n">
        <f aca="false">IF(A81="",0,YEAR(A81))</f>
        <v>0</v>
      </c>
      <c r="J81" s="1" t="n">
        <f aca="false">IF(A81="",0,MONTH(A81))</f>
        <v>0</v>
      </c>
    </row>
    <row r="82" customFormat="false" ht="15" hidden="false" customHeight="true" outlineLevel="0" collapsed="false">
      <c r="A82" s="17"/>
      <c r="B82" s="18"/>
      <c r="C82" s="18"/>
      <c r="D82" s="18"/>
      <c r="E82" s="19" t="str">
        <f aca="false">IF(C82="","",IFERROR(VLOOKUP(C82,'Code Library'!$A$2:$C$71,3,FALSE()),"CODE?"))</f>
        <v/>
      </c>
      <c r="F82" s="19" t="str">
        <f aca="false">IF(OR(C82="",D82=""),"",IF(E82="CODE?","CODE?",E82*D82))</f>
        <v/>
      </c>
      <c r="G82" s="18"/>
      <c r="H82" s="1" t="n">
        <f aca="false">IF(OR(C82="",D82="",E82="CODE?",E82=""),0,E82*D82)</f>
        <v>0</v>
      </c>
      <c r="I82" s="1" t="n">
        <f aca="false">IF(A82="",0,YEAR(A82))</f>
        <v>0</v>
      </c>
      <c r="J82" s="1" t="n">
        <f aca="false">IF(A82="",0,MONTH(A82))</f>
        <v>0</v>
      </c>
    </row>
    <row r="83" customFormat="false" ht="15" hidden="false" customHeight="true" outlineLevel="0" collapsed="false">
      <c r="A83" s="17"/>
      <c r="B83" s="18"/>
      <c r="C83" s="18"/>
      <c r="D83" s="18"/>
      <c r="E83" s="19" t="str">
        <f aca="false">IF(C83="","",IFERROR(VLOOKUP(C83,'Code Library'!$A$2:$C$71,3,FALSE()),"CODE?"))</f>
        <v/>
      </c>
      <c r="F83" s="19" t="str">
        <f aca="false">IF(OR(C83="",D83=""),"",IF(E83="CODE?","CODE?",E83*D83))</f>
        <v/>
      </c>
      <c r="G83" s="18"/>
      <c r="H83" s="1" t="n">
        <f aca="false">IF(OR(C83="",D83="",E83="CODE?",E83=""),0,E83*D83)</f>
        <v>0</v>
      </c>
      <c r="I83" s="1" t="n">
        <f aca="false">IF(A83="",0,YEAR(A83))</f>
        <v>0</v>
      </c>
      <c r="J83" s="1" t="n">
        <f aca="false">IF(A83="",0,MONTH(A83))</f>
        <v>0</v>
      </c>
    </row>
    <row r="84" customFormat="false" ht="15" hidden="false" customHeight="true" outlineLevel="0" collapsed="false">
      <c r="A84" s="17"/>
      <c r="B84" s="18"/>
      <c r="C84" s="18"/>
      <c r="D84" s="18"/>
      <c r="E84" s="19" t="str">
        <f aca="false">IF(C84="","",IFERROR(VLOOKUP(C84,'Code Library'!$A$2:$C$71,3,FALSE()),"CODE?"))</f>
        <v/>
      </c>
      <c r="F84" s="19" t="str">
        <f aca="false">IF(OR(C84="",D84=""),"",IF(E84="CODE?","CODE?",E84*D84))</f>
        <v/>
      </c>
      <c r="G84" s="18"/>
      <c r="H84" s="1" t="n">
        <f aca="false">IF(OR(C84="",D84="",E84="CODE?",E84=""),0,E84*D84)</f>
        <v>0</v>
      </c>
      <c r="I84" s="1" t="n">
        <f aca="false">IF(A84="",0,YEAR(A84))</f>
        <v>0</v>
      </c>
      <c r="J84" s="1" t="n">
        <f aca="false">IF(A84="",0,MONTH(A84))</f>
        <v>0</v>
      </c>
    </row>
    <row r="85" customFormat="false" ht="15" hidden="false" customHeight="true" outlineLevel="0" collapsed="false">
      <c r="A85" s="17"/>
      <c r="B85" s="18"/>
      <c r="C85" s="18"/>
      <c r="D85" s="18"/>
      <c r="E85" s="19" t="str">
        <f aca="false">IF(C85="","",IFERROR(VLOOKUP(C85,'Code Library'!$A$2:$C$71,3,FALSE()),"CODE?"))</f>
        <v/>
      </c>
      <c r="F85" s="19" t="str">
        <f aca="false">IF(OR(C85="",D85=""),"",IF(E85="CODE?","CODE?",E85*D85))</f>
        <v/>
      </c>
      <c r="G85" s="18"/>
      <c r="H85" s="1" t="n">
        <f aca="false">IF(OR(C85="",D85="",E85="CODE?",E85=""),0,E85*D85)</f>
        <v>0</v>
      </c>
      <c r="I85" s="1" t="n">
        <f aca="false">IF(A85="",0,YEAR(A85))</f>
        <v>0</v>
      </c>
      <c r="J85" s="1" t="n">
        <f aca="false">IF(A85="",0,MONTH(A85))</f>
        <v>0</v>
      </c>
    </row>
    <row r="86" customFormat="false" ht="15" hidden="false" customHeight="true" outlineLevel="0" collapsed="false">
      <c r="A86" s="17"/>
      <c r="B86" s="18"/>
      <c r="C86" s="18"/>
      <c r="D86" s="18"/>
      <c r="E86" s="19" t="str">
        <f aca="false">IF(C86="","",IFERROR(VLOOKUP(C86,'Code Library'!$A$2:$C$71,3,FALSE()),"CODE?"))</f>
        <v/>
      </c>
      <c r="F86" s="19" t="str">
        <f aca="false">IF(OR(C86="",D86=""),"",IF(E86="CODE?","CODE?",E86*D86))</f>
        <v/>
      </c>
      <c r="G86" s="18"/>
      <c r="H86" s="1" t="n">
        <f aca="false">IF(OR(C86="",D86="",E86="CODE?",E86=""),0,E86*D86)</f>
        <v>0</v>
      </c>
      <c r="I86" s="1" t="n">
        <f aca="false">IF(A86="",0,YEAR(A86))</f>
        <v>0</v>
      </c>
      <c r="J86" s="1" t="n">
        <f aca="false">IF(A86="",0,MONTH(A86))</f>
        <v>0</v>
      </c>
    </row>
    <row r="87" customFormat="false" ht="15" hidden="false" customHeight="true" outlineLevel="0" collapsed="false">
      <c r="A87" s="17"/>
      <c r="B87" s="18"/>
      <c r="C87" s="18"/>
      <c r="D87" s="18"/>
      <c r="E87" s="19" t="str">
        <f aca="false">IF(C87="","",IFERROR(VLOOKUP(C87,'Code Library'!$A$2:$C$71,3,FALSE()),"CODE?"))</f>
        <v/>
      </c>
      <c r="F87" s="19" t="str">
        <f aca="false">IF(OR(C87="",D87=""),"",IF(E87="CODE?","CODE?",E87*D87))</f>
        <v/>
      </c>
      <c r="G87" s="18"/>
      <c r="H87" s="1" t="n">
        <f aca="false">IF(OR(C87="",D87="",E87="CODE?",E87=""),0,E87*D87)</f>
        <v>0</v>
      </c>
      <c r="I87" s="1" t="n">
        <f aca="false">IF(A87="",0,YEAR(A87))</f>
        <v>0</v>
      </c>
      <c r="J87" s="1" t="n">
        <f aca="false">IF(A87="",0,MONTH(A87))</f>
        <v>0</v>
      </c>
    </row>
    <row r="88" customFormat="false" ht="15" hidden="false" customHeight="true" outlineLevel="0" collapsed="false">
      <c r="A88" s="17"/>
      <c r="B88" s="18"/>
      <c r="C88" s="18"/>
      <c r="D88" s="18"/>
      <c r="E88" s="19" t="str">
        <f aca="false">IF(C88="","",IFERROR(VLOOKUP(C88,'Code Library'!$A$2:$C$71,3,FALSE()),"CODE?"))</f>
        <v/>
      </c>
      <c r="F88" s="19" t="str">
        <f aca="false">IF(OR(C88="",D88=""),"",IF(E88="CODE?","CODE?",E88*D88))</f>
        <v/>
      </c>
      <c r="G88" s="18"/>
      <c r="H88" s="1" t="n">
        <f aca="false">IF(OR(C88="",D88="",E88="CODE?",E88=""),0,E88*D88)</f>
        <v>0</v>
      </c>
      <c r="I88" s="1" t="n">
        <f aca="false">IF(A88="",0,YEAR(A88))</f>
        <v>0</v>
      </c>
      <c r="J88" s="1" t="n">
        <f aca="false">IF(A88="",0,MONTH(A88))</f>
        <v>0</v>
      </c>
    </row>
    <row r="89" customFormat="false" ht="15" hidden="false" customHeight="true" outlineLevel="0" collapsed="false">
      <c r="A89" s="17"/>
      <c r="B89" s="18"/>
      <c r="C89" s="18"/>
      <c r="D89" s="18"/>
      <c r="E89" s="19" t="str">
        <f aca="false">IF(C89="","",IFERROR(VLOOKUP(C89,'Code Library'!$A$2:$C$71,3,FALSE()),"CODE?"))</f>
        <v/>
      </c>
      <c r="F89" s="19" t="str">
        <f aca="false">IF(OR(C89="",D89=""),"",IF(E89="CODE?","CODE?",E89*D89))</f>
        <v/>
      </c>
      <c r="G89" s="18"/>
      <c r="H89" s="1" t="n">
        <f aca="false">IF(OR(C89="",D89="",E89="CODE?",E89=""),0,E89*D89)</f>
        <v>0</v>
      </c>
      <c r="I89" s="1" t="n">
        <f aca="false">IF(A89="",0,YEAR(A89))</f>
        <v>0</v>
      </c>
      <c r="J89" s="1" t="n">
        <f aca="false">IF(A89="",0,MONTH(A89))</f>
        <v>0</v>
      </c>
    </row>
    <row r="90" customFormat="false" ht="15" hidden="false" customHeight="true" outlineLevel="0" collapsed="false">
      <c r="A90" s="17"/>
      <c r="B90" s="18"/>
      <c r="C90" s="18"/>
      <c r="D90" s="18"/>
      <c r="E90" s="19" t="str">
        <f aca="false">IF(C90="","",IFERROR(VLOOKUP(C90,'Code Library'!$A$2:$C$71,3,FALSE()),"CODE?"))</f>
        <v/>
      </c>
      <c r="F90" s="19" t="str">
        <f aca="false">IF(OR(C90="",D90=""),"",IF(E90="CODE?","CODE?",E90*D90))</f>
        <v/>
      </c>
      <c r="G90" s="18"/>
      <c r="H90" s="1" t="n">
        <f aca="false">IF(OR(C90="",D90="",E90="CODE?",E90=""),0,E90*D90)</f>
        <v>0</v>
      </c>
      <c r="I90" s="1" t="n">
        <f aca="false">IF(A90="",0,YEAR(A90))</f>
        <v>0</v>
      </c>
      <c r="J90" s="1" t="n">
        <f aca="false">IF(A90="",0,MONTH(A90))</f>
        <v>0</v>
      </c>
    </row>
    <row r="91" customFormat="false" ht="15" hidden="false" customHeight="true" outlineLevel="0" collapsed="false">
      <c r="A91" s="17"/>
      <c r="B91" s="18"/>
      <c r="C91" s="18"/>
      <c r="D91" s="18"/>
      <c r="E91" s="19" t="str">
        <f aca="false">IF(C91="","",IFERROR(VLOOKUP(C91,'Code Library'!$A$2:$C$71,3,FALSE()),"CODE?"))</f>
        <v/>
      </c>
      <c r="F91" s="19" t="str">
        <f aca="false">IF(OR(C91="",D91=""),"",IF(E91="CODE?","CODE?",E91*D91))</f>
        <v/>
      </c>
      <c r="G91" s="18"/>
      <c r="H91" s="1" t="n">
        <f aca="false">IF(OR(C91="",D91="",E91="CODE?",E91=""),0,E91*D91)</f>
        <v>0</v>
      </c>
      <c r="I91" s="1" t="n">
        <f aca="false">IF(A91="",0,YEAR(A91))</f>
        <v>0</v>
      </c>
      <c r="J91" s="1" t="n">
        <f aca="false">IF(A91="",0,MONTH(A91))</f>
        <v>0</v>
      </c>
    </row>
    <row r="92" customFormat="false" ht="15" hidden="false" customHeight="true" outlineLevel="0" collapsed="false">
      <c r="A92" s="17"/>
      <c r="B92" s="18"/>
      <c r="C92" s="18"/>
      <c r="D92" s="18"/>
      <c r="E92" s="19" t="str">
        <f aca="false">IF(C92="","",IFERROR(VLOOKUP(C92,'Code Library'!$A$2:$C$71,3,FALSE()),"CODE?"))</f>
        <v/>
      </c>
      <c r="F92" s="19" t="str">
        <f aca="false">IF(OR(C92="",D92=""),"",IF(E92="CODE?","CODE?",E92*D92))</f>
        <v/>
      </c>
      <c r="G92" s="18"/>
      <c r="H92" s="1" t="n">
        <f aca="false">IF(OR(C92="",D92="",E92="CODE?",E92=""),0,E92*D92)</f>
        <v>0</v>
      </c>
      <c r="I92" s="1" t="n">
        <f aca="false">IF(A92="",0,YEAR(A92))</f>
        <v>0</v>
      </c>
      <c r="J92" s="1" t="n">
        <f aca="false">IF(A92="",0,MONTH(A92))</f>
        <v>0</v>
      </c>
    </row>
    <row r="93" customFormat="false" ht="15" hidden="false" customHeight="true" outlineLevel="0" collapsed="false">
      <c r="A93" s="17"/>
      <c r="B93" s="18"/>
      <c r="C93" s="18"/>
      <c r="D93" s="18"/>
      <c r="E93" s="19" t="str">
        <f aca="false">IF(C93="","",IFERROR(VLOOKUP(C93,'Code Library'!$A$2:$C$71,3,FALSE()),"CODE?"))</f>
        <v/>
      </c>
      <c r="F93" s="19" t="str">
        <f aca="false">IF(OR(C93="",D93=""),"",IF(E93="CODE?","CODE?",E93*D93))</f>
        <v/>
      </c>
      <c r="G93" s="18"/>
      <c r="H93" s="1" t="n">
        <f aca="false">IF(OR(C93="",D93="",E93="CODE?",E93=""),0,E93*D93)</f>
        <v>0</v>
      </c>
      <c r="I93" s="1" t="n">
        <f aca="false">IF(A93="",0,YEAR(A93))</f>
        <v>0</v>
      </c>
      <c r="J93" s="1" t="n">
        <f aca="false">IF(A93="",0,MONTH(A93))</f>
        <v>0</v>
      </c>
    </row>
    <row r="94" customFormat="false" ht="15" hidden="false" customHeight="true" outlineLevel="0" collapsed="false">
      <c r="A94" s="17"/>
      <c r="B94" s="18"/>
      <c r="C94" s="18"/>
      <c r="D94" s="18"/>
      <c r="E94" s="19" t="str">
        <f aca="false">IF(C94="","",IFERROR(VLOOKUP(C94,'Code Library'!$A$2:$C$71,3,FALSE()),"CODE?"))</f>
        <v/>
      </c>
      <c r="F94" s="19" t="str">
        <f aca="false">IF(OR(C94="",D94=""),"",IF(E94="CODE?","CODE?",E94*D94))</f>
        <v/>
      </c>
      <c r="G94" s="18"/>
      <c r="H94" s="1" t="n">
        <f aca="false">IF(OR(C94="",D94="",E94="CODE?",E94=""),0,E94*D94)</f>
        <v>0</v>
      </c>
      <c r="I94" s="1" t="n">
        <f aca="false">IF(A94="",0,YEAR(A94))</f>
        <v>0</v>
      </c>
      <c r="J94" s="1" t="n">
        <f aca="false">IF(A94="",0,MONTH(A94))</f>
        <v>0</v>
      </c>
    </row>
    <row r="95" customFormat="false" ht="15" hidden="false" customHeight="true" outlineLevel="0" collapsed="false">
      <c r="A95" s="17"/>
      <c r="B95" s="18"/>
      <c r="C95" s="18"/>
      <c r="D95" s="18"/>
      <c r="E95" s="19" t="str">
        <f aca="false">IF(C95="","",IFERROR(VLOOKUP(C95,'Code Library'!$A$2:$C$71,3,FALSE()),"CODE?"))</f>
        <v/>
      </c>
      <c r="F95" s="19" t="str">
        <f aca="false">IF(OR(C95="",D95=""),"",IF(E95="CODE?","CODE?",E95*D95))</f>
        <v/>
      </c>
      <c r="G95" s="18"/>
      <c r="H95" s="1" t="n">
        <f aca="false">IF(OR(C95="",D95="",E95="CODE?",E95=""),0,E95*D95)</f>
        <v>0</v>
      </c>
      <c r="I95" s="1" t="n">
        <f aca="false">IF(A95="",0,YEAR(A95))</f>
        <v>0</v>
      </c>
      <c r="J95" s="1" t="n">
        <f aca="false">IF(A95="",0,MONTH(A95))</f>
        <v>0</v>
      </c>
    </row>
    <row r="96" customFormat="false" ht="15" hidden="false" customHeight="true" outlineLevel="0" collapsed="false">
      <c r="A96" s="17"/>
      <c r="B96" s="18"/>
      <c r="C96" s="18"/>
      <c r="D96" s="18"/>
      <c r="E96" s="19" t="str">
        <f aca="false">IF(C96="","",IFERROR(VLOOKUP(C96,'Code Library'!$A$2:$C$71,3,FALSE()),"CODE?"))</f>
        <v/>
      </c>
      <c r="F96" s="19" t="str">
        <f aca="false">IF(OR(C96="",D96=""),"",IF(E96="CODE?","CODE?",E96*D96))</f>
        <v/>
      </c>
      <c r="G96" s="18"/>
      <c r="H96" s="1" t="n">
        <f aca="false">IF(OR(C96="",D96="",E96="CODE?",E96=""),0,E96*D96)</f>
        <v>0</v>
      </c>
      <c r="I96" s="1" t="n">
        <f aca="false">IF(A96="",0,YEAR(A96))</f>
        <v>0</v>
      </c>
      <c r="J96" s="1" t="n">
        <f aca="false">IF(A96="",0,MONTH(A96))</f>
        <v>0</v>
      </c>
    </row>
    <row r="97" customFormat="false" ht="15" hidden="false" customHeight="true" outlineLevel="0" collapsed="false">
      <c r="A97" s="17"/>
      <c r="B97" s="18"/>
      <c r="C97" s="18"/>
      <c r="D97" s="18"/>
      <c r="E97" s="19" t="str">
        <f aca="false">IF(C97="","",IFERROR(VLOOKUP(C97,'Code Library'!$A$2:$C$71,3,FALSE()),"CODE?"))</f>
        <v/>
      </c>
      <c r="F97" s="19" t="str">
        <f aca="false">IF(OR(C97="",D97=""),"",IF(E97="CODE?","CODE?",E97*D97))</f>
        <v/>
      </c>
      <c r="G97" s="18"/>
      <c r="H97" s="1" t="n">
        <f aca="false">IF(OR(C97="",D97="",E97="CODE?",E97=""),0,E97*D97)</f>
        <v>0</v>
      </c>
      <c r="I97" s="1" t="n">
        <f aca="false">IF(A97="",0,YEAR(A97))</f>
        <v>0</v>
      </c>
      <c r="J97" s="1" t="n">
        <f aca="false">IF(A97="",0,MONTH(A97))</f>
        <v>0</v>
      </c>
    </row>
    <row r="98" customFormat="false" ht="15" hidden="false" customHeight="true" outlineLevel="0" collapsed="false">
      <c r="A98" s="17"/>
      <c r="B98" s="18"/>
      <c r="C98" s="18"/>
      <c r="D98" s="18"/>
      <c r="E98" s="19" t="str">
        <f aca="false">IF(C98="","",IFERROR(VLOOKUP(C98,'Code Library'!$A$2:$C$71,3,FALSE()),"CODE?"))</f>
        <v/>
      </c>
      <c r="F98" s="19" t="str">
        <f aca="false">IF(OR(C98="",D98=""),"",IF(E98="CODE?","CODE?",E98*D98))</f>
        <v/>
      </c>
      <c r="G98" s="18"/>
      <c r="H98" s="1" t="n">
        <f aca="false">IF(OR(C98="",D98="",E98="CODE?",E98=""),0,E98*D98)</f>
        <v>0</v>
      </c>
      <c r="I98" s="1" t="n">
        <f aca="false">IF(A98="",0,YEAR(A98))</f>
        <v>0</v>
      </c>
      <c r="J98" s="1" t="n">
        <f aca="false">IF(A98="",0,MONTH(A98))</f>
        <v>0</v>
      </c>
    </row>
    <row r="99" customFormat="false" ht="15" hidden="false" customHeight="true" outlineLevel="0" collapsed="false">
      <c r="A99" s="17"/>
      <c r="B99" s="18"/>
      <c r="C99" s="18"/>
      <c r="D99" s="18"/>
      <c r="E99" s="19" t="str">
        <f aca="false">IF(C99="","",IFERROR(VLOOKUP(C99,'Code Library'!$A$2:$C$71,3,FALSE()),"CODE?"))</f>
        <v/>
      </c>
      <c r="F99" s="19" t="str">
        <f aca="false">IF(OR(C99="",D99=""),"",IF(E99="CODE?","CODE?",E99*D99))</f>
        <v/>
      </c>
      <c r="G99" s="18"/>
      <c r="H99" s="1" t="n">
        <f aca="false">IF(OR(C99="",D99="",E99="CODE?",E99=""),0,E99*D99)</f>
        <v>0</v>
      </c>
      <c r="I99" s="1" t="n">
        <f aca="false">IF(A99="",0,YEAR(A99))</f>
        <v>0</v>
      </c>
      <c r="J99" s="1" t="n">
        <f aca="false">IF(A99="",0,MONTH(A99))</f>
        <v>0</v>
      </c>
    </row>
    <row r="100" customFormat="false" ht="15" hidden="false" customHeight="true" outlineLevel="0" collapsed="false">
      <c r="A100" s="17"/>
      <c r="B100" s="18"/>
      <c r="C100" s="18"/>
      <c r="D100" s="18"/>
      <c r="E100" s="19" t="str">
        <f aca="false">IF(C100="","",IFERROR(VLOOKUP(C100,'Code Library'!$A$2:$C$71,3,FALSE()),"CODE?"))</f>
        <v/>
      </c>
      <c r="F100" s="19" t="str">
        <f aca="false">IF(OR(C100="",D100=""),"",IF(E100="CODE?","CODE?",E100*D100))</f>
        <v/>
      </c>
      <c r="G100" s="18"/>
      <c r="H100" s="1" t="n">
        <f aca="false">IF(OR(C100="",D100="",E100="CODE?",E100=""),0,E100*D100)</f>
        <v>0</v>
      </c>
      <c r="I100" s="1" t="n">
        <f aca="false">IF(A100="",0,YEAR(A100))</f>
        <v>0</v>
      </c>
      <c r="J100" s="1" t="n">
        <f aca="false">IF(A100="",0,MONTH(A100))</f>
        <v>0</v>
      </c>
    </row>
    <row r="101" customFormat="false" ht="15" hidden="false" customHeight="true" outlineLevel="0" collapsed="false">
      <c r="A101" s="17"/>
      <c r="B101" s="18"/>
      <c r="C101" s="18"/>
      <c r="D101" s="18"/>
      <c r="E101" s="19" t="str">
        <f aca="false">IF(C101="","",IFERROR(VLOOKUP(C101,'Code Library'!$A$2:$C$71,3,FALSE()),"CODE?"))</f>
        <v/>
      </c>
      <c r="F101" s="19" t="str">
        <f aca="false">IF(OR(C101="",D101=""),"",IF(E101="CODE?","CODE?",E101*D101))</f>
        <v/>
      </c>
      <c r="G101" s="18"/>
      <c r="H101" s="1" t="n">
        <f aca="false">IF(OR(C101="",D101="",E101="CODE?",E101=""),0,E101*D101)</f>
        <v>0</v>
      </c>
      <c r="I101" s="1" t="n">
        <f aca="false">IF(A101="",0,YEAR(A101))</f>
        <v>0</v>
      </c>
      <c r="J101" s="1" t="n">
        <f aca="false">IF(A101="",0,MONTH(A101))</f>
        <v>0</v>
      </c>
    </row>
    <row r="102" customFormat="false" ht="15" hidden="false" customHeight="true" outlineLevel="0" collapsed="false">
      <c r="A102" s="17"/>
      <c r="B102" s="18"/>
      <c r="C102" s="18"/>
      <c r="D102" s="18"/>
      <c r="E102" s="19" t="str">
        <f aca="false">IF(C102="","",IFERROR(VLOOKUP(C102,'Code Library'!$A$2:$C$71,3,FALSE()),"CODE?"))</f>
        <v/>
      </c>
      <c r="F102" s="19" t="str">
        <f aca="false">IF(OR(C102="",D102=""),"",IF(E102="CODE?","CODE?",E102*D102))</f>
        <v/>
      </c>
      <c r="G102" s="18"/>
      <c r="H102" s="1" t="n">
        <f aca="false">IF(OR(C102="",D102="",E102="CODE?",E102=""),0,E102*D102)</f>
        <v>0</v>
      </c>
      <c r="I102" s="1" t="n">
        <f aca="false">IF(A102="",0,YEAR(A102))</f>
        <v>0</v>
      </c>
      <c r="J102" s="1" t="n">
        <f aca="false">IF(A102="",0,MONTH(A102))</f>
        <v>0</v>
      </c>
    </row>
    <row r="103" customFormat="false" ht="15" hidden="false" customHeight="true" outlineLevel="0" collapsed="false">
      <c r="A103" s="17"/>
      <c r="B103" s="18"/>
      <c r="C103" s="18"/>
      <c r="D103" s="18"/>
      <c r="E103" s="19" t="str">
        <f aca="false">IF(C103="","",IFERROR(VLOOKUP(C103,'Code Library'!$A$2:$C$71,3,FALSE()),"CODE?"))</f>
        <v/>
      </c>
      <c r="F103" s="19" t="str">
        <f aca="false">IF(OR(C103="",D103=""),"",IF(E103="CODE?","CODE?",E103*D103))</f>
        <v/>
      </c>
      <c r="G103" s="18"/>
      <c r="H103" s="1" t="n">
        <f aca="false">IF(OR(C103="",D103="",E103="CODE?",E103=""),0,E103*D103)</f>
        <v>0</v>
      </c>
      <c r="I103" s="1" t="n">
        <f aca="false">IF(A103="",0,YEAR(A103))</f>
        <v>0</v>
      </c>
      <c r="J103" s="1" t="n">
        <f aca="false">IF(A103="",0,MONTH(A103))</f>
        <v>0</v>
      </c>
    </row>
    <row r="104" customFormat="false" ht="15" hidden="false" customHeight="true" outlineLevel="0" collapsed="false">
      <c r="A104" s="17"/>
      <c r="B104" s="18"/>
      <c r="C104" s="18"/>
      <c r="D104" s="18"/>
      <c r="E104" s="19" t="str">
        <f aca="false">IF(C104="","",IFERROR(VLOOKUP(C104,'Code Library'!$A$2:$C$71,3,FALSE()),"CODE?"))</f>
        <v/>
      </c>
      <c r="F104" s="19" t="str">
        <f aca="false">IF(OR(C104="",D104=""),"",IF(E104="CODE?","CODE?",E104*D104))</f>
        <v/>
      </c>
      <c r="G104" s="18"/>
      <c r="H104" s="1" t="n">
        <f aca="false">IF(OR(C104="",D104="",E104="CODE?",E104=""),0,E104*D104)</f>
        <v>0</v>
      </c>
      <c r="I104" s="1" t="n">
        <f aca="false">IF(A104="",0,YEAR(A104))</f>
        <v>0</v>
      </c>
      <c r="J104" s="1" t="n">
        <f aca="false">IF(A104="",0,MONTH(A104))</f>
        <v>0</v>
      </c>
    </row>
    <row r="105" customFormat="false" ht="15" hidden="false" customHeight="true" outlineLevel="0" collapsed="false">
      <c r="A105" s="17"/>
      <c r="B105" s="18"/>
      <c r="C105" s="18"/>
      <c r="D105" s="18"/>
      <c r="E105" s="19" t="str">
        <f aca="false">IF(C105="","",IFERROR(VLOOKUP(C105,'Code Library'!$A$2:$C$71,3,FALSE()),"CODE?"))</f>
        <v/>
      </c>
      <c r="F105" s="19" t="str">
        <f aca="false">IF(OR(C105="",D105=""),"",IF(E105="CODE?","CODE?",E105*D105))</f>
        <v/>
      </c>
      <c r="G105" s="18"/>
      <c r="H105" s="1" t="n">
        <f aca="false">IF(OR(C105="",D105="",E105="CODE?",E105=""),0,E105*D105)</f>
        <v>0</v>
      </c>
      <c r="I105" s="1" t="n">
        <f aca="false">IF(A105="",0,YEAR(A105))</f>
        <v>0</v>
      </c>
      <c r="J105" s="1" t="n">
        <f aca="false">IF(A105="",0,MONTH(A105))</f>
        <v>0</v>
      </c>
    </row>
    <row r="106" customFormat="false" ht="15" hidden="false" customHeight="true" outlineLevel="0" collapsed="false">
      <c r="A106" s="17"/>
      <c r="B106" s="18"/>
      <c r="C106" s="18"/>
      <c r="D106" s="18"/>
      <c r="E106" s="19" t="str">
        <f aca="false">IF(C106="","",IFERROR(VLOOKUP(C106,'Code Library'!$A$2:$C$71,3,FALSE()),"CODE?"))</f>
        <v/>
      </c>
      <c r="F106" s="19" t="str">
        <f aca="false">IF(OR(C106="",D106=""),"",IF(E106="CODE?","CODE?",E106*D106))</f>
        <v/>
      </c>
      <c r="G106" s="18"/>
      <c r="H106" s="1" t="n">
        <f aca="false">IF(OR(C106="",D106="",E106="CODE?",E106=""),0,E106*D106)</f>
        <v>0</v>
      </c>
      <c r="I106" s="1" t="n">
        <f aca="false">IF(A106="",0,YEAR(A106))</f>
        <v>0</v>
      </c>
      <c r="J106" s="1" t="n">
        <f aca="false">IF(A106="",0,MONTH(A106))</f>
        <v>0</v>
      </c>
    </row>
    <row r="107" customFormat="false" ht="15" hidden="false" customHeight="true" outlineLevel="0" collapsed="false">
      <c r="A107" s="17"/>
      <c r="B107" s="18"/>
      <c r="C107" s="18"/>
      <c r="D107" s="18"/>
      <c r="E107" s="19" t="str">
        <f aca="false">IF(C107="","",IFERROR(VLOOKUP(C107,'Code Library'!$A$2:$C$71,3,FALSE()),"CODE?"))</f>
        <v/>
      </c>
      <c r="F107" s="19" t="str">
        <f aca="false">IF(OR(C107="",D107=""),"",IF(E107="CODE?","CODE?",E107*D107))</f>
        <v/>
      </c>
      <c r="G107" s="18"/>
      <c r="H107" s="1" t="n">
        <f aca="false">IF(OR(C107="",D107="",E107="CODE?",E107=""),0,E107*D107)</f>
        <v>0</v>
      </c>
      <c r="I107" s="1" t="n">
        <f aca="false">IF(A107="",0,YEAR(A107))</f>
        <v>0</v>
      </c>
      <c r="J107" s="1" t="n">
        <f aca="false">IF(A107="",0,MONTH(A107))</f>
        <v>0</v>
      </c>
    </row>
    <row r="108" customFormat="false" ht="15" hidden="false" customHeight="true" outlineLevel="0" collapsed="false">
      <c r="A108" s="17"/>
      <c r="B108" s="18"/>
      <c r="C108" s="18"/>
      <c r="D108" s="18"/>
      <c r="E108" s="19" t="str">
        <f aca="false">IF(C108="","",IFERROR(VLOOKUP(C108,'Code Library'!$A$2:$C$71,3,FALSE()),"CODE?"))</f>
        <v/>
      </c>
      <c r="F108" s="19" t="str">
        <f aca="false">IF(OR(C108="",D108=""),"",IF(E108="CODE?","CODE?",E108*D108))</f>
        <v/>
      </c>
      <c r="G108" s="18"/>
      <c r="H108" s="1" t="n">
        <f aca="false">IF(OR(C108="",D108="",E108="CODE?",E108=""),0,E108*D108)</f>
        <v>0</v>
      </c>
      <c r="I108" s="1" t="n">
        <f aca="false">IF(A108="",0,YEAR(A108))</f>
        <v>0</v>
      </c>
      <c r="J108" s="1" t="n">
        <f aca="false">IF(A108="",0,MONTH(A108))</f>
        <v>0</v>
      </c>
    </row>
    <row r="109" customFormat="false" ht="15" hidden="false" customHeight="true" outlineLevel="0" collapsed="false">
      <c r="A109" s="17"/>
      <c r="B109" s="18"/>
      <c r="C109" s="18"/>
      <c r="D109" s="18"/>
      <c r="E109" s="19" t="str">
        <f aca="false">IF(C109="","",IFERROR(VLOOKUP(C109,'Code Library'!$A$2:$C$71,3,FALSE()),"CODE?"))</f>
        <v/>
      </c>
      <c r="F109" s="19" t="str">
        <f aca="false">IF(OR(C109="",D109=""),"",IF(E109="CODE?","CODE?",E109*D109))</f>
        <v/>
      </c>
      <c r="G109" s="18"/>
      <c r="H109" s="1" t="n">
        <f aca="false">IF(OR(C109="",D109="",E109="CODE?",E109=""),0,E109*D109)</f>
        <v>0</v>
      </c>
      <c r="I109" s="1" t="n">
        <f aca="false">IF(A109="",0,YEAR(A109))</f>
        <v>0</v>
      </c>
      <c r="J109" s="1" t="n">
        <f aca="false">IF(A109="",0,MONTH(A109))</f>
        <v>0</v>
      </c>
    </row>
    <row r="110" customFormat="false" ht="15" hidden="false" customHeight="true" outlineLevel="0" collapsed="false">
      <c r="A110" s="17"/>
      <c r="B110" s="18"/>
      <c r="C110" s="18"/>
      <c r="D110" s="18"/>
      <c r="E110" s="19" t="str">
        <f aca="false">IF(C110="","",IFERROR(VLOOKUP(C110,'Code Library'!$A$2:$C$71,3,FALSE()),"CODE?"))</f>
        <v/>
      </c>
      <c r="F110" s="19" t="str">
        <f aca="false">IF(OR(C110="",D110=""),"",IF(E110="CODE?","CODE?",E110*D110))</f>
        <v/>
      </c>
      <c r="G110" s="18"/>
      <c r="H110" s="1" t="n">
        <f aca="false">IF(OR(C110="",D110="",E110="CODE?",E110=""),0,E110*D110)</f>
        <v>0</v>
      </c>
      <c r="I110" s="1" t="n">
        <f aca="false">IF(A110="",0,YEAR(A110))</f>
        <v>0</v>
      </c>
      <c r="J110" s="1" t="n">
        <f aca="false">IF(A110="",0,MONTH(A110))</f>
        <v>0</v>
      </c>
    </row>
    <row r="111" customFormat="false" ht="15" hidden="false" customHeight="true" outlineLevel="0" collapsed="false">
      <c r="A111" s="17"/>
      <c r="B111" s="18"/>
      <c r="C111" s="18"/>
      <c r="D111" s="18"/>
      <c r="E111" s="19" t="str">
        <f aca="false">IF(C111="","",IFERROR(VLOOKUP(C111,'Code Library'!$A$2:$C$71,3,FALSE()),"CODE?"))</f>
        <v/>
      </c>
      <c r="F111" s="19" t="str">
        <f aca="false">IF(OR(C111="",D111=""),"",IF(E111="CODE?","CODE?",E111*D111))</f>
        <v/>
      </c>
      <c r="G111" s="18"/>
      <c r="H111" s="1" t="n">
        <f aca="false">IF(OR(C111="",D111="",E111="CODE?",E111=""),0,E111*D111)</f>
        <v>0</v>
      </c>
      <c r="I111" s="1" t="n">
        <f aca="false">IF(A111="",0,YEAR(A111))</f>
        <v>0</v>
      </c>
      <c r="J111" s="1" t="n">
        <f aca="false">IF(A111="",0,MONTH(A111))</f>
        <v>0</v>
      </c>
    </row>
    <row r="112" customFormat="false" ht="15" hidden="false" customHeight="true" outlineLevel="0" collapsed="false">
      <c r="A112" s="17"/>
      <c r="B112" s="18"/>
      <c r="C112" s="18"/>
      <c r="D112" s="18"/>
      <c r="E112" s="19" t="str">
        <f aca="false">IF(C112="","",IFERROR(VLOOKUP(C112,'Code Library'!$A$2:$C$71,3,FALSE()),"CODE?"))</f>
        <v/>
      </c>
      <c r="F112" s="19" t="str">
        <f aca="false">IF(OR(C112="",D112=""),"",IF(E112="CODE?","CODE?",E112*D112))</f>
        <v/>
      </c>
      <c r="G112" s="18"/>
      <c r="H112" s="1" t="n">
        <f aca="false">IF(OR(C112="",D112="",E112="CODE?",E112=""),0,E112*D112)</f>
        <v>0</v>
      </c>
      <c r="I112" s="1" t="n">
        <f aca="false">IF(A112="",0,YEAR(A112))</f>
        <v>0</v>
      </c>
      <c r="J112" s="1" t="n">
        <f aca="false">IF(A112="",0,MONTH(A112))</f>
        <v>0</v>
      </c>
    </row>
    <row r="113" customFormat="false" ht="15" hidden="false" customHeight="true" outlineLevel="0" collapsed="false">
      <c r="A113" s="17"/>
      <c r="B113" s="18"/>
      <c r="C113" s="18"/>
      <c r="D113" s="18"/>
      <c r="E113" s="19" t="str">
        <f aca="false">IF(C113="","",IFERROR(VLOOKUP(C113,'Code Library'!$A$2:$C$71,3,FALSE()),"CODE?"))</f>
        <v/>
      </c>
      <c r="F113" s="19" t="str">
        <f aca="false">IF(OR(C113="",D113=""),"",IF(E113="CODE?","CODE?",E113*D113))</f>
        <v/>
      </c>
      <c r="G113" s="18"/>
      <c r="H113" s="1" t="n">
        <f aca="false">IF(OR(C113="",D113="",E113="CODE?",E113=""),0,E113*D113)</f>
        <v>0</v>
      </c>
      <c r="I113" s="1" t="n">
        <f aca="false">IF(A113="",0,YEAR(A113))</f>
        <v>0</v>
      </c>
      <c r="J113" s="1" t="n">
        <f aca="false">IF(A113="",0,MONTH(A113))</f>
        <v>0</v>
      </c>
    </row>
    <row r="114" customFormat="false" ht="15" hidden="false" customHeight="true" outlineLevel="0" collapsed="false">
      <c r="A114" s="17"/>
      <c r="B114" s="18"/>
      <c r="C114" s="18"/>
      <c r="D114" s="18"/>
      <c r="E114" s="19" t="str">
        <f aca="false">IF(C114="","",IFERROR(VLOOKUP(C114,'Code Library'!$A$2:$C$71,3,FALSE()),"CODE?"))</f>
        <v/>
      </c>
      <c r="F114" s="19" t="str">
        <f aca="false">IF(OR(C114="",D114=""),"",IF(E114="CODE?","CODE?",E114*D114))</f>
        <v/>
      </c>
      <c r="G114" s="18"/>
      <c r="H114" s="1" t="n">
        <f aca="false">IF(OR(C114="",D114="",E114="CODE?",E114=""),0,E114*D114)</f>
        <v>0</v>
      </c>
      <c r="I114" s="1" t="n">
        <f aca="false">IF(A114="",0,YEAR(A114))</f>
        <v>0</v>
      </c>
      <c r="J114" s="1" t="n">
        <f aca="false">IF(A114="",0,MONTH(A114))</f>
        <v>0</v>
      </c>
    </row>
    <row r="115" customFormat="false" ht="15" hidden="false" customHeight="true" outlineLevel="0" collapsed="false">
      <c r="A115" s="17"/>
      <c r="B115" s="18"/>
      <c r="C115" s="18"/>
      <c r="D115" s="18"/>
      <c r="E115" s="19" t="str">
        <f aca="false">IF(C115="","",IFERROR(VLOOKUP(C115,'Code Library'!$A$2:$C$71,3,FALSE()),"CODE?"))</f>
        <v/>
      </c>
      <c r="F115" s="19" t="str">
        <f aca="false">IF(OR(C115="",D115=""),"",IF(E115="CODE?","CODE?",E115*D115))</f>
        <v/>
      </c>
      <c r="G115" s="18"/>
      <c r="H115" s="1" t="n">
        <f aca="false">IF(OR(C115="",D115="",E115="CODE?",E115=""),0,E115*D115)</f>
        <v>0</v>
      </c>
      <c r="I115" s="1" t="n">
        <f aca="false">IF(A115="",0,YEAR(A115))</f>
        <v>0</v>
      </c>
      <c r="J115" s="1" t="n">
        <f aca="false">IF(A115="",0,MONTH(A115))</f>
        <v>0</v>
      </c>
    </row>
    <row r="116" customFormat="false" ht="15" hidden="false" customHeight="true" outlineLevel="0" collapsed="false">
      <c r="A116" s="17"/>
      <c r="B116" s="18"/>
      <c r="C116" s="18"/>
      <c r="D116" s="18"/>
      <c r="E116" s="19" t="str">
        <f aca="false">IF(C116="","",IFERROR(VLOOKUP(C116,'Code Library'!$A$2:$C$71,3,FALSE()),"CODE?"))</f>
        <v/>
      </c>
      <c r="F116" s="19" t="str">
        <f aca="false">IF(OR(C116="",D116=""),"",IF(E116="CODE?","CODE?",E116*D116))</f>
        <v/>
      </c>
      <c r="G116" s="18"/>
      <c r="H116" s="1" t="n">
        <f aca="false">IF(OR(C116="",D116="",E116="CODE?",E116=""),0,E116*D116)</f>
        <v>0</v>
      </c>
      <c r="I116" s="1" t="n">
        <f aca="false">IF(A116="",0,YEAR(A116))</f>
        <v>0</v>
      </c>
      <c r="J116" s="1" t="n">
        <f aca="false">IF(A116="",0,MONTH(A116))</f>
        <v>0</v>
      </c>
    </row>
    <row r="117" customFormat="false" ht="15" hidden="false" customHeight="true" outlineLevel="0" collapsed="false">
      <c r="A117" s="17"/>
      <c r="B117" s="18"/>
      <c r="C117" s="18"/>
      <c r="D117" s="18"/>
      <c r="E117" s="19" t="str">
        <f aca="false">IF(C117="","",IFERROR(VLOOKUP(C117,'Code Library'!$A$2:$C$71,3,FALSE()),"CODE?"))</f>
        <v/>
      </c>
      <c r="F117" s="19" t="str">
        <f aca="false">IF(OR(C117="",D117=""),"",IF(E117="CODE?","CODE?",E117*D117))</f>
        <v/>
      </c>
      <c r="G117" s="18"/>
      <c r="H117" s="1" t="n">
        <f aca="false">IF(OR(C117="",D117="",E117="CODE?",E117=""),0,E117*D117)</f>
        <v>0</v>
      </c>
      <c r="I117" s="1" t="n">
        <f aca="false">IF(A117="",0,YEAR(A117))</f>
        <v>0</v>
      </c>
      <c r="J117" s="1" t="n">
        <f aca="false">IF(A117="",0,MONTH(A117))</f>
        <v>0</v>
      </c>
    </row>
    <row r="118" customFormat="false" ht="15" hidden="false" customHeight="true" outlineLevel="0" collapsed="false">
      <c r="A118" s="17"/>
      <c r="B118" s="18"/>
      <c r="C118" s="18"/>
      <c r="D118" s="18"/>
      <c r="E118" s="19" t="str">
        <f aca="false">IF(C118="","",IFERROR(VLOOKUP(C118,'Code Library'!$A$2:$C$71,3,FALSE()),"CODE?"))</f>
        <v/>
      </c>
      <c r="F118" s="19" t="str">
        <f aca="false">IF(OR(C118="",D118=""),"",IF(E118="CODE?","CODE?",E118*D118))</f>
        <v/>
      </c>
      <c r="G118" s="18"/>
      <c r="H118" s="1" t="n">
        <f aca="false">IF(OR(C118="",D118="",E118="CODE?",E118=""),0,E118*D118)</f>
        <v>0</v>
      </c>
      <c r="I118" s="1" t="n">
        <f aca="false">IF(A118="",0,YEAR(A118))</f>
        <v>0</v>
      </c>
      <c r="J118" s="1" t="n">
        <f aca="false">IF(A118="",0,MONTH(A118))</f>
        <v>0</v>
      </c>
    </row>
    <row r="119" customFormat="false" ht="15" hidden="false" customHeight="true" outlineLevel="0" collapsed="false">
      <c r="A119" s="17"/>
      <c r="B119" s="18"/>
      <c r="C119" s="18"/>
      <c r="D119" s="18"/>
      <c r="E119" s="19" t="str">
        <f aca="false">IF(C119="","",IFERROR(VLOOKUP(C119,'Code Library'!$A$2:$C$71,3,FALSE()),"CODE?"))</f>
        <v/>
      </c>
      <c r="F119" s="19" t="str">
        <f aca="false">IF(OR(C119="",D119=""),"",IF(E119="CODE?","CODE?",E119*D119))</f>
        <v/>
      </c>
      <c r="G119" s="18"/>
      <c r="H119" s="1" t="n">
        <f aca="false">IF(OR(C119="",D119="",E119="CODE?",E119=""),0,E119*D119)</f>
        <v>0</v>
      </c>
      <c r="I119" s="1" t="n">
        <f aca="false">IF(A119="",0,YEAR(A119))</f>
        <v>0</v>
      </c>
      <c r="J119" s="1" t="n">
        <f aca="false">IF(A119="",0,MONTH(A119))</f>
        <v>0</v>
      </c>
    </row>
    <row r="120" customFormat="false" ht="15" hidden="false" customHeight="true" outlineLevel="0" collapsed="false">
      <c r="A120" s="17"/>
      <c r="B120" s="18"/>
      <c r="C120" s="18"/>
      <c r="D120" s="18"/>
      <c r="E120" s="19" t="str">
        <f aca="false">IF(C120="","",IFERROR(VLOOKUP(C120,'Code Library'!$A$2:$C$71,3,FALSE()),"CODE?"))</f>
        <v/>
      </c>
      <c r="F120" s="19" t="str">
        <f aca="false">IF(OR(C120="",D120=""),"",IF(E120="CODE?","CODE?",E120*D120))</f>
        <v/>
      </c>
      <c r="G120" s="18"/>
      <c r="H120" s="1" t="n">
        <f aca="false">IF(OR(C120="",D120="",E120="CODE?",E120=""),0,E120*D120)</f>
        <v>0</v>
      </c>
      <c r="I120" s="1" t="n">
        <f aca="false">IF(A120="",0,YEAR(A120))</f>
        <v>0</v>
      </c>
      <c r="J120" s="1" t="n">
        <f aca="false">IF(A120="",0,MONTH(A120))</f>
        <v>0</v>
      </c>
    </row>
    <row r="121" customFormat="false" ht="15" hidden="false" customHeight="true" outlineLevel="0" collapsed="false">
      <c r="A121" s="17"/>
      <c r="B121" s="18"/>
      <c r="C121" s="18"/>
      <c r="D121" s="18"/>
      <c r="E121" s="19" t="str">
        <f aca="false">IF(C121="","",IFERROR(VLOOKUP(C121,'Code Library'!$A$2:$C$71,3,FALSE()),"CODE?"))</f>
        <v/>
      </c>
      <c r="F121" s="19" t="str">
        <f aca="false">IF(OR(C121="",D121=""),"",IF(E121="CODE?","CODE?",E121*D121))</f>
        <v/>
      </c>
      <c r="G121" s="18"/>
      <c r="H121" s="1" t="n">
        <f aca="false">IF(OR(C121="",D121="",E121="CODE?",E121=""),0,E121*D121)</f>
        <v>0</v>
      </c>
      <c r="I121" s="1" t="n">
        <f aca="false">IF(A121="",0,YEAR(A121))</f>
        <v>0</v>
      </c>
      <c r="J121" s="1" t="n">
        <f aca="false">IF(A121="",0,MONTH(A121))</f>
        <v>0</v>
      </c>
    </row>
    <row r="122" customFormat="false" ht="15" hidden="false" customHeight="true" outlineLevel="0" collapsed="false">
      <c r="A122" s="17"/>
      <c r="B122" s="18"/>
      <c r="C122" s="18"/>
      <c r="D122" s="18"/>
      <c r="E122" s="19" t="str">
        <f aca="false">IF(C122="","",IFERROR(VLOOKUP(C122,'Code Library'!$A$2:$C$71,3,FALSE()),"CODE?"))</f>
        <v/>
      </c>
      <c r="F122" s="19" t="str">
        <f aca="false">IF(OR(C122="",D122=""),"",IF(E122="CODE?","CODE?",E122*D122))</f>
        <v/>
      </c>
      <c r="G122" s="18"/>
      <c r="H122" s="1" t="n">
        <f aca="false">IF(OR(C122="",D122="",E122="CODE?",E122=""),0,E122*D122)</f>
        <v>0</v>
      </c>
      <c r="I122" s="1" t="n">
        <f aca="false">IF(A122="",0,YEAR(A122))</f>
        <v>0</v>
      </c>
      <c r="J122" s="1" t="n">
        <f aca="false">IF(A122="",0,MONTH(A122))</f>
        <v>0</v>
      </c>
    </row>
    <row r="123" customFormat="false" ht="15" hidden="false" customHeight="true" outlineLevel="0" collapsed="false">
      <c r="A123" s="17"/>
      <c r="B123" s="18"/>
      <c r="C123" s="18"/>
      <c r="D123" s="18"/>
      <c r="E123" s="19" t="str">
        <f aca="false">IF(C123="","",IFERROR(VLOOKUP(C123,'Code Library'!$A$2:$C$71,3,FALSE()),"CODE?"))</f>
        <v/>
      </c>
      <c r="F123" s="19" t="str">
        <f aca="false">IF(OR(C123="",D123=""),"",IF(E123="CODE?","CODE?",E123*D123))</f>
        <v/>
      </c>
      <c r="G123" s="18"/>
      <c r="H123" s="1" t="n">
        <f aca="false">IF(OR(C123="",D123="",E123="CODE?",E123=""),0,E123*D123)</f>
        <v>0</v>
      </c>
      <c r="I123" s="1" t="n">
        <f aca="false">IF(A123="",0,YEAR(A123))</f>
        <v>0</v>
      </c>
      <c r="J123" s="1" t="n">
        <f aca="false">IF(A123="",0,MONTH(A123))</f>
        <v>0</v>
      </c>
    </row>
    <row r="124" customFormat="false" ht="15" hidden="false" customHeight="true" outlineLevel="0" collapsed="false">
      <c r="A124" s="17"/>
      <c r="B124" s="18"/>
      <c r="C124" s="18"/>
      <c r="D124" s="18"/>
      <c r="E124" s="19" t="str">
        <f aca="false">IF(C124="","",IFERROR(VLOOKUP(C124,'Code Library'!$A$2:$C$71,3,FALSE()),"CODE?"))</f>
        <v/>
      </c>
      <c r="F124" s="19" t="str">
        <f aca="false">IF(OR(C124="",D124=""),"",IF(E124="CODE?","CODE?",E124*D124))</f>
        <v/>
      </c>
      <c r="G124" s="18"/>
      <c r="H124" s="1" t="n">
        <f aca="false">IF(OR(C124="",D124="",E124="CODE?",E124=""),0,E124*D124)</f>
        <v>0</v>
      </c>
      <c r="I124" s="1" t="n">
        <f aca="false">IF(A124="",0,YEAR(A124))</f>
        <v>0</v>
      </c>
      <c r="J124" s="1" t="n">
        <f aca="false">IF(A124="",0,MONTH(A124))</f>
        <v>0</v>
      </c>
    </row>
    <row r="125" customFormat="false" ht="15" hidden="false" customHeight="true" outlineLevel="0" collapsed="false">
      <c r="A125" s="17"/>
      <c r="B125" s="18"/>
      <c r="C125" s="18"/>
      <c r="D125" s="18"/>
      <c r="E125" s="19" t="str">
        <f aca="false">IF(C125="","",IFERROR(VLOOKUP(C125,'Code Library'!$A$2:$C$71,3,FALSE()),"CODE?"))</f>
        <v/>
      </c>
      <c r="F125" s="19" t="str">
        <f aca="false">IF(OR(C125="",D125=""),"",IF(E125="CODE?","CODE?",E125*D125))</f>
        <v/>
      </c>
      <c r="G125" s="18"/>
      <c r="H125" s="1" t="n">
        <f aca="false">IF(OR(C125="",D125="",E125="CODE?",E125=""),0,E125*D125)</f>
        <v>0</v>
      </c>
      <c r="I125" s="1" t="n">
        <f aca="false">IF(A125="",0,YEAR(A125))</f>
        <v>0</v>
      </c>
      <c r="J125" s="1" t="n">
        <f aca="false">IF(A125="",0,MONTH(A125))</f>
        <v>0</v>
      </c>
    </row>
    <row r="126" customFormat="false" ht="15" hidden="false" customHeight="true" outlineLevel="0" collapsed="false">
      <c r="A126" s="17"/>
      <c r="B126" s="18"/>
      <c r="C126" s="18"/>
      <c r="D126" s="18"/>
      <c r="E126" s="19" t="str">
        <f aca="false">IF(C126="","",IFERROR(VLOOKUP(C126,'Code Library'!$A$2:$C$71,3,FALSE()),"CODE?"))</f>
        <v/>
      </c>
      <c r="F126" s="19" t="str">
        <f aca="false">IF(OR(C126="",D126=""),"",IF(E126="CODE?","CODE?",E126*D126))</f>
        <v/>
      </c>
      <c r="G126" s="18"/>
      <c r="H126" s="1" t="n">
        <f aca="false">IF(OR(C126="",D126="",E126="CODE?",E126=""),0,E126*D126)</f>
        <v>0</v>
      </c>
      <c r="I126" s="1" t="n">
        <f aca="false">IF(A126="",0,YEAR(A126))</f>
        <v>0</v>
      </c>
      <c r="J126" s="1" t="n">
        <f aca="false">IF(A126="",0,MONTH(A126))</f>
        <v>0</v>
      </c>
    </row>
    <row r="127" customFormat="false" ht="15" hidden="false" customHeight="true" outlineLevel="0" collapsed="false">
      <c r="A127" s="17"/>
      <c r="B127" s="18"/>
      <c r="C127" s="18"/>
      <c r="D127" s="18"/>
      <c r="E127" s="19" t="str">
        <f aca="false">IF(C127="","",IFERROR(VLOOKUP(C127,'Code Library'!$A$2:$C$71,3,FALSE()),"CODE?"))</f>
        <v/>
      </c>
      <c r="F127" s="19" t="str">
        <f aca="false">IF(OR(C127="",D127=""),"",IF(E127="CODE?","CODE?",E127*D127))</f>
        <v/>
      </c>
      <c r="G127" s="18"/>
      <c r="H127" s="1" t="n">
        <f aca="false">IF(OR(C127="",D127="",E127="CODE?",E127=""),0,E127*D127)</f>
        <v>0</v>
      </c>
      <c r="I127" s="1" t="n">
        <f aca="false">IF(A127="",0,YEAR(A127))</f>
        <v>0</v>
      </c>
      <c r="J127" s="1" t="n">
        <f aca="false">IF(A127="",0,MONTH(A127))</f>
        <v>0</v>
      </c>
    </row>
    <row r="128" customFormat="false" ht="15" hidden="false" customHeight="true" outlineLevel="0" collapsed="false">
      <c r="A128" s="17"/>
      <c r="B128" s="18"/>
      <c r="C128" s="18"/>
      <c r="D128" s="18"/>
      <c r="E128" s="19" t="str">
        <f aca="false">IF(C128="","",IFERROR(VLOOKUP(C128,'Code Library'!$A$2:$C$71,3,FALSE()),"CODE?"))</f>
        <v/>
      </c>
      <c r="F128" s="19" t="str">
        <f aca="false">IF(OR(C128="",D128=""),"",IF(E128="CODE?","CODE?",E128*D128))</f>
        <v/>
      </c>
      <c r="G128" s="18"/>
      <c r="H128" s="1" t="n">
        <f aca="false">IF(OR(C128="",D128="",E128="CODE?",E128=""),0,E128*D128)</f>
        <v>0</v>
      </c>
      <c r="I128" s="1" t="n">
        <f aca="false">IF(A128="",0,YEAR(A128))</f>
        <v>0</v>
      </c>
      <c r="J128" s="1" t="n">
        <f aca="false">IF(A128="",0,MONTH(A128))</f>
        <v>0</v>
      </c>
    </row>
    <row r="129" customFormat="false" ht="15" hidden="false" customHeight="true" outlineLevel="0" collapsed="false">
      <c r="A129" s="17"/>
      <c r="B129" s="18"/>
      <c r="C129" s="18"/>
      <c r="D129" s="18"/>
      <c r="E129" s="19" t="str">
        <f aca="false">IF(C129="","",IFERROR(VLOOKUP(C129,'Code Library'!$A$2:$C$71,3,FALSE()),"CODE?"))</f>
        <v/>
      </c>
      <c r="F129" s="19" t="str">
        <f aca="false">IF(OR(C129="",D129=""),"",IF(E129="CODE?","CODE?",E129*D129))</f>
        <v/>
      </c>
      <c r="G129" s="18"/>
      <c r="H129" s="1" t="n">
        <f aca="false">IF(OR(C129="",D129="",E129="CODE?",E129=""),0,E129*D129)</f>
        <v>0</v>
      </c>
      <c r="I129" s="1" t="n">
        <f aca="false">IF(A129="",0,YEAR(A129))</f>
        <v>0</v>
      </c>
      <c r="J129" s="1" t="n">
        <f aca="false">IF(A129="",0,MONTH(A129))</f>
        <v>0</v>
      </c>
    </row>
    <row r="130" customFormat="false" ht="15" hidden="false" customHeight="true" outlineLevel="0" collapsed="false">
      <c r="A130" s="17"/>
      <c r="B130" s="18"/>
      <c r="C130" s="18"/>
      <c r="D130" s="18"/>
      <c r="E130" s="19" t="str">
        <f aca="false">IF(C130="","",IFERROR(VLOOKUP(C130,'Code Library'!$A$2:$C$71,3,FALSE()),"CODE?"))</f>
        <v/>
      </c>
      <c r="F130" s="19" t="str">
        <f aca="false">IF(OR(C130="",D130=""),"",IF(E130="CODE?","CODE?",E130*D130))</f>
        <v/>
      </c>
      <c r="G130" s="18"/>
      <c r="H130" s="1" t="n">
        <f aca="false">IF(OR(C130="",D130="",E130="CODE?",E130=""),0,E130*D130)</f>
        <v>0</v>
      </c>
      <c r="I130" s="1" t="n">
        <f aca="false">IF(A130="",0,YEAR(A130))</f>
        <v>0</v>
      </c>
      <c r="J130" s="1" t="n">
        <f aca="false">IF(A130="",0,MONTH(A130))</f>
        <v>0</v>
      </c>
    </row>
    <row r="131" customFormat="false" ht="15" hidden="false" customHeight="true" outlineLevel="0" collapsed="false">
      <c r="A131" s="17"/>
      <c r="B131" s="18"/>
      <c r="C131" s="18"/>
      <c r="D131" s="18"/>
      <c r="E131" s="19" t="str">
        <f aca="false">IF(C131="","",IFERROR(VLOOKUP(C131,'Code Library'!$A$2:$C$71,3,FALSE()),"CODE?"))</f>
        <v/>
      </c>
      <c r="F131" s="19" t="str">
        <f aca="false">IF(OR(C131="",D131=""),"",IF(E131="CODE?","CODE?",E131*D131))</f>
        <v/>
      </c>
      <c r="G131" s="18"/>
      <c r="H131" s="1" t="n">
        <f aca="false">IF(OR(C131="",D131="",E131="CODE?",E131=""),0,E131*D131)</f>
        <v>0</v>
      </c>
      <c r="I131" s="1" t="n">
        <f aca="false">IF(A131="",0,YEAR(A131))</f>
        <v>0</v>
      </c>
      <c r="J131" s="1" t="n">
        <f aca="false">IF(A131="",0,MONTH(A131))</f>
        <v>0</v>
      </c>
    </row>
    <row r="132" customFormat="false" ht="15" hidden="false" customHeight="true" outlineLevel="0" collapsed="false">
      <c r="A132" s="17"/>
      <c r="B132" s="18"/>
      <c r="C132" s="18"/>
      <c r="D132" s="18"/>
      <c r="E132" s="19" t="str">
        <f aca="false">IF(C132="","",IFERROR(VLOOKUP(C132,'Code Library'!$A$2:$C$71,3,FALSE()),"CODE?"))</f>
        <v/>
      </c>
      <c r="F132" s="19" t="str">
        <f aca="false">IF(OR(C132="",D132=""),"",IF(E132="CODE?","CODE?",E132*D132))</f>
        <v/>
      </c>
      <c r="G132" s="18"/>
      <c r="H132" s="1" t="n">
        <f aca="false">IF(OR(C132="",D132="",E132="CODE?",E132=""),0,E132*D132)</f>
        <v>0</v>
      </c>
      <c r="I132" s="1" t="n">
        <f aca="false">IF(A132="",0,YEAR(A132))</f>
        <v>0</v>
      </c>
      <c r="J132" s="1" t="n">
        <f aca="false">IF(A132="",0,MONTH(A132))</f>
        <v>0</v>
      </c>
    </row>
    <row r="133" customFormat="false" ht="15" hidden="false" customHeight="true" outlineLevel="0" collapsed="false">
      <c r="A133" s="17"/>
      <c r="B133" s="18"/>
      <c r="C133" s="18"/>
      <c r="D133" s="18"/>
      <c r="E133" s="19" t="str">
        <f aca="false">IF(C133="","",IFERROR(VLOOKUP(C133,'Code Library'!$A$2:$C$71,3,FALSE()),"CODE?"))</f>
        <v/>
      </c>
      <c r="F133" s="19" t="str">
        <f aca="false">IF(OR(C133="",D133=""),"",IF(E133="CODE?","CODE?",E133*D133))</f>
        <v/>
      </c>
      <c r="G133" s="18"/>
      <c r="H133" s="1" t="n">
        <f aca="false">IF(OR(C133="",D133="",E133="CODE?",E133=""),0,E133*D133)</f>
        <v>0</v>
      </c>
      <c r="I133" s="1" t="n">
        <f aca="false">IF(A133="",0,YEAR(A133))</f>
        <v>0</v>
      </c>
      <c r="J133" s="1" t="n">
        <f aca="false">IF(A133="",0,MONTH(A133))</f>
        <v>0</v>
      </c>
    </row>
    <row r="134" customFormat="false" ht="15" hidden="false" customHeight="true" outlineLevel="0" collapsed="false">
      <c r="A134" s="17"/>
      <c r="B134" s="18"/>
      <c r="C134" s="18"/>
      <c r="D134" s="18"/>
      <c r="E134" s="19" t="str">
        <f aca="false">IF(C134="","",IFERROR(VLOOKUP(C134,'Code Library'!$A$2:$C$71,3,FALSE()),"CODE?"))</f>
        <v/>
      </c>
      <c r="F134" s="19" t="str">
        <f aca="false">IF(OR(C134="",D134=""),"",IF(E134="CODE?","CODE?",E134*D134))</f>
        <v/>
      </c>
      <c r="G134" s="18"/>
      <c r="H134" s="1" t="n">
        <f aca="false">IF(OR(C134="",D134="",E134="CODE?",E134=""),0,E134*D134)</f>
        <v>0</v>
      </c>
      <c r="I134" s="1" t="n">
        <f aca="false">IF(A134="",0,YEAR(A134))</f>
        <v>0</v>
      </c>
      <c r="J134" s="1" t="n">
        <f aca="false">IF(A134="",0,MONTH(A134))</f>
        <v>0</v>
      </c>
    </row>
    <row r="135" customFormat="false" ht="15" hidden="false" customHeight="true" outlineLevel="0" collapsed="false">
      <c r="A135" s="17"/>
      <c r="B135" s="18"/>
      <c r="C135" s="18"/>
      <c r="D135" s="18"/>
      <c r="E135" s="19" t="str">
        <f aca="false">IF(C135="","",IFERROR(VLOOKUP(C135,'Code Library'!$A$2:$C$71,3,FALSE()),"CODE?"))</f>
        <v/>
      </c>
      <c r="F135" s="19" t="str">
        <f aca="false">IF(OR(C135="",D135=""),"",IF(E135="CODE?","CODE?",E135*D135))</f>
        <v/>
      </c>
      <c r="G135" s="18"/>
      <c r="H135" s="1" t="n">
        <f aca="false">IF(OR(C135="",D135="",E135="CODE?",E135=""),0,E135*D135)</f>
        <v>0</v>
      </c>
      <c r="I135" s="1" t="n">
        <f aca="false">IF(A135="",0,YEAR(A135))</f>
        <v>0</v>
      </c>
      <c r="J135" s="1" t="n">
        <f aca="false">IF(A135="",0,MONTH(A135))</f>
        <v>0</v>
      </c>
    </row>
    <row r="136" customFormat="false" ht="15" hidden="false" customHeight="true" outlineLevel="0" collapsed="false">
      <c r="A136" s="17"/>
      <c r="B136" s="18"/>
      <c r="C136" s="18"/>
      <c r="D136" s="18"/>
      <c r="E136" s="19" t="str">
        <f aca="false">IF(C136="","",IFERROR(VLOOKUP(C136,'Code Library'!$A$2:$C$71,3,FALSE()),"CODE?"))</f>
        <v/>
      </c>
      <c r="F136" s="19" t="str">
        <f aca="false">IF(OR(C136="",D136=""),"",IF(E136="CODE?","CODE?",E136*D136))</f>
        <v/>
      </c>
      <c r="G136" s="18"/>
      <c r="H136" s="1" t="n">
        <f aca="false">IF(OR(C136="",D136="",E136="CODE?",E136=""),0,E136*D136)</f>
        <v>0</v>
      </c>
      <c r="I136" s="1" t="n">
        <f aca="false">IF(A136="",0,YEAR(A136))</f>
        <v>0</v>
      </c>
      <c r="J136" s="1" t="n">
        <f aca="false">IF(A136="",0,MONTH(A136))</f>
        <v>0</v>
      </c>
    </row>
    <row r="137" customFormat="false" ht="15" hidden="false" customHeight="true" outlineLevel="0" collapsed="false">
      <c r="A137" s="17"/>
      <c r="B137" s="18"/>
      <c r="C137" s="18"/>
      <c r="D137" s="18"/>
      <c r="E137" s="19" t="str">
        <f aca="false">IF(C137="","",IFERROR(VLOOKUP(C137,'Code Library'!$A$2:$C$71,3,FALSE()),"CODE?"))</f>
        <v/>
      </c>
      <c r="F137" s="19" t="str">
        <f aca="false">IF(OR(C137="",D137=""),"",IF(E137="CODE?","CODE?",E137*D137))</f>
        <v/>
      </c>
      <c r="G137" s="18"/>
      <c r="H137" s="1" t="n">
        <f aca="false">IF(OR(C137="",D137="",E137="CODE?",E137=""),0,E137*D137)</f>
        <v>0</v>
      </c>
      <c r="I137" s="1" t="n">
        <f aca="false">IF(A137="",0,YEAR(A137))</f>
        <v>0</v>
      </c>
      <c r="J137" s="1" t="n">
        <f aca="false">IF(A137="",0,MONTH(A137))</f>
        <v>0</v>
      </c>
    </row>
    <row r="138" customFormat="false" ht="15" hidden="false" customHeight="true" outlineLevel="0" collapsed="false">
      <c r="A138" s="17"/>
      <c r="B138" s="18"/>
      <c r="C138" s="18"/>
      <c r="D138" s="18"/>
      <c r="E138" s="19" t="str">
        <f aca="false">IF(C138="","",IFERROR(VLOOKUP(C138,'Code Library'!$A$2:$C$71,3,FALSE()),"CODE?"))</f>
        <v/>
      </c>
      <c r="F138" s="19" t="str">
        <f aca="false">IF(OR(C138="",D138=""),"",IF(E138="CODE?","CODE?",E138*D138))</f>
        <v/>
      </c>
      <c r="G138" s="18"/>
      <c r="H138" s="1" t="n">
        <f aca="false">IF(OR(C138="",D138="",E138="CODE?",E138=""),0,E138*D138)</f>
        <v>0</v>
      </c>
      <c r="I138" s="1" t="n">
        <f aca="false">IF(A138="",0,YEAR(A138))</f>
        <v>0</v>
      </c>
      <c r="J138" s="1" t="n">
        <f aca="false">IF(A138="",0,MONTH(A138))</f>
        <v>0</v>
      </c>
    </row>
    <row r="139" customFormat="false" ht="15" hidden="false" customHeight="true" outlineLevel="0" collapsed="false">
      <c r="A139" s="17"/>
      <c r="B139" s="18"/>
      <c r="C139" s="18"/>
      <c r="D139" s="18"/>
      <c r="E139" s="19" t="str">
        <f aca="false">IF(C139="","",IFERROR(VLOOKUP(C139,'Code Library'!$A$2:$C$71,3,FALSE()),"CODE?"))</f>
        <v/>
      </c>
      <c r="F139" s="19" t="str">
        <f aca="false">IF(OR(C139="",D139=""),"",IF(E139="CODE?","CODE?",E139*D139))</f>
        <v/>
      </c>
      <c r="G139" s="18"/>
      <c r="H139" s="1" t="n">
        <f aca="false">IF(OR(C139="",D139="",E139="CODE?",E139=""),0,E139*D139)</f>
        <v>0</v>
      </c>
      <c r="I139" s="1" t="n">
        <f aca="false">IF(A139="",0,YEAR(A139))</f>
        <v>0</v>
      </c>
      <c r="J139" s="1" t="n">
        <f aca="false">IF(A139="",0,MONTH(A139))</f>
        <v>0</v>
      </c>
    </row>
    <row r="140" customFormat="false" ht="15" hidden="false" customHeight="true" outlineLevel="0" collapsed="false">
      <c r="A140" s="17"/>
      <c r="B140" s="18"/>
      <c r="C140" s="18"/>
      <c r="D140" s="18"/>
      <c r="E140" s="19" t="str">
        <f aca="false">IF(C140="","",IFERROR(VLOOKUP(C140,'Code Library'!$A$2:$C$71,3,FALSE()),"CODE?"))</f>
        <v/>
      </c>
      <c r="F140" s="19" t="str">
        <f aca="false">IF(OR(C140="",D140=""),"",IF(E140="CODE?","CODE?",E140*D140))</f>
        <v/>
      </c>
      <c r="G140" s="18"/>
      <c r="H140" s="1" t="n">
        <f aca="false">IF(OR(C140="",D140="",E140="CODE?",E140=""),0,E140*D140)</f>
        <v>0</v>
      </c>
      <c r="I140" s="1" t="n">
        <f aca="false">IF(A140="",0,YEAR(A140))</f>
        <v>0</v>
      </c>
      <c r="J140" s="1" t="n">
        <f aca="false">IF(A140="",0,MONTH(A140))</f>
        <v>0</v>
      </c>
    </row>
    <row r="141" customFormat="false" ht="15" hidden="false" customHeight="true" outlineLevel="0" collapsed="false">
      <c r="A141" s="17"/>
      <c r="B141" s="18"/>
      <c r="C141" s="18"/>
      <c r="D141" s="18"/>
      <c r="E141" s="19" t="str">
        <f aca="false">IF(C141="","",IFERROR(VLOOKUP(C141,'Code Library'!$A$2:$C$71,3,FALSE()),"CODE?"))</f>
        <v/>
      </c>
      <c r="F141" s="19" t="str">
        <f aca="false">IF(OR(C141="",D141=""),"",IF(E141="CODE?","CODE?",E141*D141))</f>
        <v/>
      </c>
      <c r="G141" s="18"/>
      <c r="H141" s="1" t="n">
        <f aca="false">IF(OR(C141="",D141="",E141="CODE?",E141=""),0,E141*D141)</f>
        <v>0</v>
      </c>
      <c r="I141" s="1" t="n">
        <f aca="false">IF(A141="",0,YEAR(A141))</f>
        <v>0</v>
      </c>
      <c r="J141" s="1" t="n">
        <f aca="false">IF(A141="",0,MONTH(A141))</f>
        <v>0</v>
      </c>
    </row>
    <row r="142" customFormat="false" ht="15" hidden="false" customHeight="true" outlineLevel="0" collapsed="false">
      <c r="A142" s="17"/>
      <c r="B142" s="18"/>
      <c r="C142" s="18"/>
      <c r="D142" s="18"/>
      <c r="E142" s="19" t="str">
        <f aca="false">IF(C142="","",IFERROR(VLOOKUP(C142,'Code Library'!$A$2:$C$71,3,FALSE()),"CODE?"))</f>
        <v/>
      </c>
      <c r="F142" s="19" t="str">
        <f aca="false">IF(OR(C142="",D142=""),"",IF(E142="CODE?","CODE?",E142*D142))</f>
        <v/>
      </c>
      <c r="G142" s="18"/>
      <c r="H142" s="1" t="n">
        <f aca="false">IF(OR(C142="",D142="",E142="CODE?",E142=""),0,E142*D142)</f>
        <v>0</v>
      </c>
      <c r="I142" s="1" t="n">
        <f aca="false">IF(A142="",0,YEAR(A142))</f>
        <v>0</v>
      </c>
      <c r="J142" s="1" t="n">
        <f aca="false">IF(A142="",0,MONTH(A142))</f>
        <v>0</v>
      </c>
    </row>
    <row r="143" customFormat="false" ht="15" hidden="false" customHeight="true" outlineLevel="0" collapsed="false">
      <c r="A143" s="17"/>
      <c r="B143" s="18"/>
      <c r="C143" s="18"/>
      <c r="D143" s="18"/>
      <c r="E143" s="19" t="str">
        <f aca="false">IF(C143="","",IFERROR(VLOOKUP(C143,'Code Library'!$A$2:$C$71,3,FALSE()),"CODE?"))</f>
        <v/>
      </c>
      <c r="F143" s="19" t="str">
        <f aca="false">IF(OR(C143="",D143=""),"",IF(E143="CODE?","CODE?",E143*D143))</f>
        <v/>
      </c>
      <c r="G143" s="18"/>
      <c r="H143" s="1" t="n">
        <f aca="false">IF(OR(C143="",D143="",E143="CODE?",E143=""),0,E143*D143)</f>
        <v>0</v>
      </c>
      <c r="I143" s="1" t="n">
        <f aca="false">IF(A143="",0,YEAR(A143))</f>
        <v>0</v>
      </c>
      <c r="J143" s="1" t="n">
        <f aca="false">IF(A143="",0,MONTH(A143))</f>
        <v>0</v>
      </c>
    </row>
    <row r="144" customFormat="false" ht="15" hidden="false" customHeight="true" outlineLevel="0" collapsed="false">
      <c r="A144" s="17"/>
      <c r="B144" s="18"/>
      <c r="C144" s="18"/>
      <c r="D144" s="18"/>
      <c r="E144" s="19" t="str">
        <f aca="false">IF(C144="","",IFERROR(VLOOKUP(C144,'Code Library'!$A$2:$C$71,3,FALSE()),"CODE?"))</f>
        <v/>
      </c>
      <c r="F144" s="19" t="str">
        <f aca="false">IF(OR(C144="",D144=""),"",IF(E144="CODE?","CODE?",E144*D144))</f>
        <v/>
      </c>
      <c r="G144" s="18"/>
      <c r="H144" s="1" t="n">
        <f aca="false">IF(OR(C144="",D144="",E144="CODE?",E144=""),0,E144*D144)</f>
        <v>0</v>
      </c>
      <c r="I144" s="1" t="n">
        <f aca="false">IF(A144="",0,YEAR(A144))</f>
        <v>0</v>
      </c>
      <c r="J144" s="1" t="n">
        <f aca="false">IF(A144="",0,MONTH(A144))</f>
        <v>0</v>
      </c>
    </row>
    <row r="145" customFormat="false" ht="15" hidden="false" customHeight="true" outlineLevel="0" collapsed="false">
      <c r="A145" s="17"/>
      <c r="B145" s="18"/>
      <c r="C145" s="18"/>
      <c r="D145" s="18"/>
      <c r="E145" s="19" t="str">
        <f aca="false">IF(C145="","",IFERROR(VLOOKUP(C145,'Code Library'!$A$2:$C$71,3,FALSE()),"CODE?"))</f>
        <v/>
      </c>
      <c r="F145" s="19" t="str">
        <f aca="false">IF(OR(C145="",D145=""),"",IF(E145="CODE?","CODE?",E145*D145))</f>
        <v/>
      </c>
      <c r="G145" s="18"/>
      <c r="H145" s="1" t="n">
        <f aca="false">IF(OR(C145="",D145="",E145="CODE?",E145=""),0,E145*D145)</f>
        <v>0</v>
      </c>
      <c r="I145" s="1" t="n">
        <f aca="false">IF(A145="",0,YEAR(A145))</f>
        <v>0</v>
      </c>
      <c r="J145" s="1" t="n">
        <f aca="false">IF(A145="",0,MONTH(A145))</f>
        <v>0</v>
      </c>
    </row>
    <row r="146" customFormat="false" ht="15" hidden="false" customHeight="true" outlineLevel="0" collapsed="false">
      <c r="A146" s="17"/>
      <c r="B146" s="18"/>
      <c r="C146" s="18"/>
      <c r="D146" s="18"/>
      <c r="E146" s="19" t="str">
        <f aca="false">IF(C146="","",IFERROR(VLOOKUP(C146,'Code Library'!$A$2:$C$71,3,FALSE()),"CODE?"))</f>
        <v/>
      </c>
      <c r="F146" s="19" t="str">
        <f aca="false">IF(OR(C146="",D146=""),"",IF(E146="CODE?","CODE?",E146*D146))</f>
        <v/>
      </c>
      <c r="G146" s="18"/>
      <c r="H146" s="1" t="n">
        <f aca="false">IF(OR(C146="",D146="",E146="CODE?",E146=""),0,E146*D146)</f>
        <v>0</v>
      </c>
      <c r="I146" s="1" t="n">
        <f aca="false">IF(A146="",0,YEAR(A146))</f>
        <v>0</v>
      </c>
      <c r="J146" s="1" t="n">
        <f aca="false">IF(A146="",0,MONTH(A146))</f>
        <v>0</v>
      </c>
    </row>
    <row r="147" customFormat="false" ht="15" hidden="false" customHeight="true" outlineLevel="0" collapsed="false">
      <c r="A147" s="17"/>
      <c r="B147" s="18"/>
      <c r="C147" s="18"/>
      <c r="D147" s="18"/>
      <c r="E147" s="19" t="str">
        <f aca="false">IF(C147="","",IFERROR(VLOOKUP(C147,'Code Library'!$A$2:$C$71,3,FALSE()),"CODE?"))</f>
        <v/>
      </c>
      <c r="F147" s="19" t="str">
        <f aca="false">IF(OR(C147="",D147=""),"",IF(E147="CODE?","CODE?",E147*D147))</f>
        <v/>
      </c>
      <c r="G147" s="18"/>
      <c r="H147" s="1" t="n">
        <f aca="false">IF(OR(C147="",D147="",E147="CODE?",E147=""),0,E147*D147)</f>
        <v>0</v>
      </c>
      <c r="I147" s="1" t="n">
        <f aca="false">IF(A147="",0,YEAR(A147))</f>
        <v>0</v>
      </c>
      <c r="J147" s="1" t="n">
        <f aca="false">IF(A147="",0,MONTH(A147))</f>
        <v>0</v>
      </c>
    </row>
    <row r="148" customFormat="false" ht="15" hidden="false" customHeight="true" outlineLevel="0" collapsed="false">
      <c r="A148" s="17"/>
      <c r="B148" s="18"/>
      <c r="C148" s="18"/>
      <c r="D148" s="18"/>
      <c r="E148" s="19" t="str">
        <f aca="false">IF(C148="","",IFERROR(VLOOKUP(C148,'Code Library'!$A$2:$C$71,3,FALSE()),"CODE?"))</f>
        <v/>
      </c>
      <c r="F148" s="19" t="str">
        <f aca="false">IF(OR(C148="",D148=""),"",IF(E148="CODE?","CODE?",E148*D148))</f>
        <v/>
      </c>
      <c r="G148" s="18"/>
      <c r="H148" s="1" t="n">
        <f aca="false">IF(OR(C148="",D148="",E148="CODE?",E148=""),0,E148*D148)</f>
        <v>0</v>
      </c>
      <c r="I148" s="1" t="n">
        <f aca="false">IF(A148="",0,YEAR(A148))</f>
        <v>0</v>
      </c>
      <c r="J148" s="1" t="n">
        <f aca="false">IF(A148="",0,MONTH(A148))</f>
        <v>0</v>
      </c>
    </row>
    <row r="149" customFormat="false" ht="15" hidden="false" customHeight="true" outlineLevel="0" collapsed="false">
      <c r="A149" s="17"/>
      <c r="B149" s="18"/>
      <c r="C149" s="18"/>
      <c r="D149" s="18"/>
      <c r="E149" s="19" t="str">
        <f aca="false">IF(C149="","",IFERROR(VLOOKUP(C149,'Code Library'!$A$2:$C$71,3,FALSE()),"CODE?"))</f>
        <v/>
      </c>
      <c r="F149" s="19" t="str">
        <f aca="false">IF(OR(C149="",D149=""),"",IF(E149="CODE?","CODE?",E149*D149))</f>
        <v/>
      </c>
      <c r="G149" s="18"/>
      <c r="H149" s="1" t="n">
        <f aca="false">IF(OR(C149="",D149="",E149="CODE?",E149=""),0,E149*D149)</f>
        <v>0</v>
      </c>
      <c r="I149" s="1" t="n">
        <f aca="false">IF(A149="",0,YEAR(A149))</f>
        <v>0</v>
      </c>
      <c r="J149" s="1" t="n">
        <f aca="false">IF(A149="",0,MONTH(A149))</f>
        <v>0</v>
      </c>
    </row>
    <row r="150" customFormat="false" ht="15" hidden="false" customHeight="true" outlineLevel="0" collapsed="false">
      <c r="A150" s="17"/>
      <c r="B150" s="18"/>
      <c r="C150" s="18"/>
      <c r="D150" s="18"/>
      <c r="E150" s="19" t="str">
        <f aca="false">IF(C150="","",IFERROR(VLOOKUP(C150,'Code Library'!$A$2:$C$71,3,FALSE()),"CODE?"))</f>
        <v/>
      </c>
      <c r="F150" s="19" t="str">
        <f aca="false">IF(OR(C150="",D150=""),"",IF(E150="CODE?","CODE?",E150*D150))</f>
        <v/>
      </c>
      <c r="G150" s="18"/>
      <c r="H150" s="1" t="n">
        <f aca="false">IF(OR(C150="",D150="",E150="CODE?",E150=""),0,E150*D150)</f>
        <v>0</v>
      </c>
      <c r="I150" s="1" t="n">
        <f aca="false">IF(A150="",0,YEAR(A150))</f>
        <v>0</v>
      </c>
      <c r="J150" s="1" t="n">
        <f aca="false">IF(A150="",0,MONTH(A150))</f>
        <v>0</v>
      </c>
    </row>
    <row r="151" customFormat="false" ht="15" hidden="false" customHeight="true" outlineLevel="0" collapsed="false">
      <c r="A151" s="17"/>
      <c r="B151" s="18"/>
      <c r="C151" s="18"/>
      <c r="D151" s="18"/>
      <c r="E151" s="19" t="str">
        <f aca="false">IF(C151="","",IFERROR(VLOOKUP(C151,'Code Library'!$A$2:$C$71,3,FALSE()),"CODE?"))</f>
        <v/>
      </c>
      <c r="F151" s="19" t="str">
        <f aca="false">IF(OR(C151="",D151=""),"",IF(E151="CODE?","CODE?",E151*D151))</f>
        <v/>
      </c>
      <c r="G151" s="18"/>
      <c r="H151" s="1" t="n">
        <f aca="false">IF(OR(C151="",D151="",E151="CODE?",E151=""),0,E151*D151)</f>
        <v>0</v>
      </c>
      <c r="I151" s="1" t="n">
        <f aca="false">IF(A151="",0,YEAR(A151))</f>
        <v>0</v>
      </c>
      <c r="J151" s="1" t="n">
        <f aca="false">IF(A151="",0,MONTH(A151))</f>
        <v>0</v>
      </c>
    </row>
    <row r="152" customFormat="false" ht="15" hidden="false" customHeight="true" outlineLevel="0" collapsed="false">
      <c r="A152" s="17"/>
      <c r="B152" s="18"/>
      <c r="C152" s="18"/>
      <c r="D152" s="18"/>
      <c r="E152" s="19" t="str">
        <f aca="false">IF(C152="","",IFERROR(VLOOKUP(C152,'Code Library'!$A$2:$C$71,3,FALSE()),"CODE?"))</f>
        <v/>
      </c>
      <c r="F152" s="19" t="str">
        <f aca="false">IF(OR(C152="",D152=""),"",IF(E152="CODE?","CODE?",E152*D152))</f>
        <v/>
      </c>
      <c r="G152" s="18"/>
      <c r="H152" s="1" t="n">
        <f aca="false">IF(OR(C152="",D152="",E152="CODE?",E152=""),0,E152*D152)</f>
        <v>0</v>
      </c>
      <c r="I152" s="1" t="n">
        <f aca="false">IF(A152="",0,YEAR(A152))</f>
        <v>0</v>
      </c>
      <c r="J152" s="1" t="n">
        <f aca="false">IF(A152="",0,MONTH(A152))</f>
        <v>0</v>
      </c>
    </row>
    <row r="153" customFormat="false" ht="15" hidden="false" customHeight="true" outlineLevel="0" collapsed="false">
      <c r="A153" s="17"/>
      <c r="B153" s="18"/>
      <c r="C153" s="18"/>
      <c r="D153" s="18"/>
      <c r="E153" s="19" t="str">
        <f aca="false">IF(C153="","",IFERROR(VLOOKUP(C153,'Code Library'!$A$2:$C$71,3,FALSE()),"CODE?"))</f>
        <v/>
      </c>
      <c r="F153" s="19" t="str">
        <f aca="false">IF(OR(C153="",D153=""),"",IF(E153="CODE?","CODE?",E153*D153))</f>
        <v/>
      </c>
      <c r="G153" s="18"/>
      <c r="H153" s="1" t="n">
        <f aca="false">IF(OR(C153="",D153="",E153="CODE?",E153=""),0,E153*D153)</f>
        <v>0</v>
      </c>
      <c r="I153" s="1" t="n">
        <f aca="false">IF(A153="",0,YEAR(A153))</f>
        <v>0</v>
      </c>
      <c r="J153" s="1" t="n">
        <f aca="false">IF(A153="",0,MONTH(A153))</f>
        <v>0</v>
      </c>
    </row>
    <row r="154" customFormat="false" ht="15" hidden="false" customHeight="true" outlineLevel="0" collapsed="false">
      <c r="A154" s="17"/>
      <c r="B154" s="18"/>
      <c r="C154" s="18"/>
      <c r="D154" s="18"/>
      <c r="E154" s="19" t="str">
        <f aca="false">IF(C154="","",IFERROR(VLOOKUP(C154,'Code Library'!$A$2:$C$71,3,FALSE()),"CODE?"))</f>
        <v/>
      </c>
      <c r="F154" s="19" t="str">
        <f aca="false">IF(OR(C154="",D154=""),"",IF(E154="CODE?","CODE?",E154*D154))</f>
        <v/>
      </c>
      <c r="G154" s="18"/>
      <c r="H154" s="1" t="n">
        <f aca="false">IF(OR(C154="",D154="",E154="CODE?",E154=""),0,E154*D154)</f>
        <v>0</v>
      </c>
      <c r="I154" s="1" t="n">
        <f aca="false">IF(A154="",0,YEAR(A154))</f>
        <v>0</v>
      </c>
      <c r="J154" s="1" t="n">
        <f aca="false">IF(A154="",0,MONTH(A154))</f>
        <v>0</v>
      </c>
    </row>
    <row r="155" customFormat="false" ht="15" hidden="false" customHeight="true" outlineLevel="0" collapsed="false">
      <c r="A155" s="17"/>
      <c r="B155" s="18"/>
      <c r="C155" s="18"/>
      <c r="D155" s="18"/>
      <c r="E155" s="19" t="str">
        <f aca="false">IF(C155="","",IFERROR(VLOOKUP(C155,'Code Library'!$A$2:$C$71,3,FALSE()),"CODE?"))</f>
        <v/>
      </c>
      <c r="F155" s="19" t="str">
        <f aca="false">IF(OR(C155="",D155=""),"",IF(E155="CODE?","CODE?",E155*D155))</f>
        <v/>
      </c>
      <c r="G155" s="18"/>
      <c r="H155" s="1" t="n">
        <f aca="false">IF(OR(C155="",D155="",E155="CODE?",E155=""),0,E155*D155)</f>
        <v>0</v>
      </c>
      <c r="I155" s="1" t="n">
        <f aca="false">IF(A155="",0,YEAR(A155))</f>
        <v>0</v>
      </c>
      <c r="J155" s="1" t="n">
        <f aca="false">IF(A155="",0,MONTH(A155))</f>
        <v>0</v>
      </c>
    </row>
    <row r="156" customFormat="false" ht="15" hidden="false" customHeight="true" outlineLevel="0" collapsed="false">
      <c r="A156" s="17"/>
      <c r="B156" s="18"/>
      <c r="C156" s="18"/>
      <c r="D156" s="18"/>
      <c r="E156" s="19" t="str">
        <f aca="false">IF(C156="","",IFERROR(VLOOKUP(C156,'Code Library'!$A$2:$C$71,3,FALSE()),"CODE?"))</f>
        <v/>
      </c>
      <c r="F156" s="19" t="str">
        <f aca="false">IF(OR(C156="",D156=""),"",IF(E156="CODE?","CODE?",E156*D156))</f>
        <v/>
      </c>
      <c r="G156" s="18"/>
      <c r="H156" s="1" t="n">
        <f aca="false">IF(OR(C156="",D156="",E156="CODE?",E156=""),0,E156*D156)</f>
        <v>0</v>
      </c>
      <c r="I156" s="1" t="n">
        <f aca="false">IF(A156="",0,YEAR(A156))</f>
        <v>0</v>
      </c>
      <c r="J156" s="1" t="n">
        <f aca="false">IF(A156="",0,MONTH(A156))</f>
        <v>0</v>
      </c>
    </row>
    <row r="157" customFormat="false" ht="15" hidden="false" customHeight="true" outlineLevel="0" collapsed="false">
      <c r="A157" s="17"/>
      <c r="B157" s="18"/>
      <c r="C157" s="18"/>
      <c r="D157" s="18"/>
      <c r="E157" s="19" t="str">
        <f aca="false">IF(C157="","",IFERROR(VLOOKUP(C157,'Code Library'!$A$2:$C$71,3,FALSE()),"CODE?"))</f>
        <v/>
      </c>
      <c r="F157" s="19" t="str">
        <f aca="false">IF(OR(C157="",D157=""),"",IF(E157="CODE?","CODE?",E157*D157))</f>
        <v/>
      </c>
      <c r="G157" s="18"/>
      <c r="H157" s="1" t="n">
        <f aca="false">IF(OR(C157="",D157="",E157="CODE?",E157=""),0,E157*D157)</f>
        <v>0</v>
      </c>
      <c r="I157" s="1" t="n">
        <f aca="false">IF(A157="",0,YEAR(A157))</f>
        <v>0</v>
      </c>
      <c r="J157" s="1" t="n">
        <f aca="false">IF(A157="",0,MONTH(A157))</f>
        <v>0</v>
      </c>
    </row>
    <row r="158" customFormat="false" ht="15" hidden="false" customHeight="true" outlineLevel="0" collapsed="false">
      <c r="A158" s="17"/>
      <c r="B158" s="18"/>
      <c r="C158" s="18"/>
      <c r="D158" s="18"/>
      <c r="E158" s="19" t="str">
        <f aca="false">IF(C158="","",IFERROR(VLOOKUP(C158,'Code Library'!$A$2:$C$71,3,FALSE()),"CODE?"))</f>
        <v/>
      </c>
      <c r="F158" s="19" t="str">
        <f aca="false">IF(OR(C158="",D158=""),"",IF(E158="CODE?","CODE?",E158*D158))</f>
        <v/>
      </c>
      <c r="G158" s="18"/>
      <c r="H158" s="1" t="n">
        <f aca="false">IF(OR(C158="",D158="",E158="CODE?",E158=""),0,E158*D158)</f>
        <v>0</v>
      </c>
      <c r="I158" s="1" t="n">
        <f aca="false">IF(A158="",0,YEAR(A158))</f>
        <v>0</v>
      </c>
      <c r="J158" s="1" t="n">
        <f aca="false">IF(A158="",0,MONTH(A158))</f>
        <v>0</v>
      </c>
    </row>
    <row r="159" customFormat="false" ht="15" hidden="false" customHeight="true" outlineLevel="0" collapsed="false">
      <c r="A159" s="17"/>
      <c r="B159" s="18"/>
      <c r="C159" s="18"/>
      <c r="D159" s="18"/>
      <c r="E159" s="19" t="str">
        <f aca="false">IF(C159="","",IFERROR(VLOOKUP(C159,'Code Library'!$A$2:$C$71,3,FALSE()),"CODE?"))</f>
        <v/>
      </c>
      <c r="F159" s="19" t="str">
        <f aca="false">IF(OR(C159="",D159=""),"",IF(E159="CODE?","CODE?",E159*D159))</f>
        <v/>
      </c>
      <c r="G159" s="18"/>
      <c r="H159" s="1" t="n">
        <f aca="false">IF(OR(C159="",D159="",E159="CODE?",E159=""),0,E159*D159)</f>
        <v>0</v>
      </c>
      <c r="I159" s="1" t="n">
        <f aca="false">IF(A159="",0,YEAR(A159))</f>
        <v>0</v>
      </c>
      <c r="J159" s="1" t="n">
        <f aca="false">IF(A159="",0,MONTH(A159))</f>
        <v>0</v>
      </c>
    </row>
    <row r="160" customFormat="false" ht="15" hidden="false" customHeight="true" outlineLevel="0" collapsed="false">
      <c r="A160" s="17"/>
      <c r="B160" s="18"/>
      <c r="C160" s="18"/>
      <c r="D160" s="18"/>
      <c r="E160" s="19" t="str">
        <f aca="false">IF(C160="","",IFERROR(VLOOKUP(C160,'Code Library'!$A$2:$C$71,3,FALSE()),"CODE?"))</f>
        <v/>
      </c>
      <c r="F160" s="19" t="str">
        <f aca="false">IF(OR(C160="",D160=""),"",IF(E160="CODE?","CODE?",E160*D160))</f>
        <v/>
      </c>
      <c r="G160" s="18"/>
      <c r="H160" s="1" t="n">
        <f aca="false">IF(OR(C160="",D160="",E160="CODE?",E160=""),0,E160*D160)</f>
        <v>0</v>
      </c>
      <c r="I160" s="1" t="n">
        <f aca="false">IF(A160="",0,YEAR(A160))</f>
        <v>0</v>
      </c>
      <c r="J160" s="1" t="n">
        <f aca="false">IF(A160="",0,MONTH(A160))</f>
        <v>0</v>
      </c>
    </row>
    <row r="161" customFormat="false" ht="15" hidden="false" customHeight="true" outlineLevel="0" collapsed="false">
      <c r="A161" s="17"/>
      <c r="B161" s="18"/>
      <c r="C161" s="18"/>
      <c r="D161" s="18"/>
      <c r="E161" s="19" t="str">
        <f aca="false">IF(C161="","",IFERROR(VLOOKUP(C161,'Code Library'!$A$2:$C$71,3,FALSE()),"CODE?"))</f>
        <v/>
      </c>
      <c r="F161" s="19" t="str">
        <f aca="false">IF(OR(C161="",D161=""),"",IF(E161="CODE?","CODE?",E161*D161))</f>
        <v/>
      </c>
      <c r="G161" s="18"/>
      <c r="H161" s="1" t="n">
        <f aca="false">IF(OR(C161="",D161="",E161="CODE?",E161=""),0,E161*D161)</f>
        <v>0</v>
      </c>
      <c r="I161" s="1" t="n">
        <f aca="false">IF(A161="",0,YEAR(A161))</f>
        <v>0</v>
      </c>
      <c r="J161" s="1" t="n">
        <f aca="false">IF(A161="",0,MONTH(A161))</f>
        <v>0</v>
      </c>
    </row>
    <row r="162" customFormat="false" ht="15" hidden="false" customHeight="true" outlineLevel="0" collapsed="false">
      <c r="A162" s="17"/>
      <c r="B162" s="18"/>
      <c r="C162" s="18"/>
      <c r="D162" s="18"/>
      <c r="E162" s="19" t="str">
        <f aca="false">IF(C162="","",IFERROR(VLOOKUP(C162,'Code Library'!$A$2:$C$71,3,FALSE()),"CODE?"))</f>
        <v/>
      </c>
      <c r="F162" s="19" t="str">
        <f aca="false">IF(OR(C162="",D162=""),"",IF(E162="CODE?","CODE?",E162*D162))</f>
        <v/>
      </c>
      <c r="G162" s="18"/>
      <c r="H162" s="1" t="n">
        <f aca="false">IF(OR(C162="",D162="",E162="CODE?",E162=""),0,E162*D162)</f>
        <v>0</v>
      </c>
      <c r="I162" s="1" t="n">
        <f aca="false">IF(A162="",0,YEAR(A162))</f>
        <v>0</v>
      </c>
      <c r="J162" s="1" t="n">
        <f aca="false">IF(A162="",0,MONTH(A162))</f>
        <v>0</v>
      </c>
    </row>
    <row r="163" customFormat="false" ht="15" hidden="false" customHeight="true" outlineLevel="0" collapsed="false">
      <c r="A163" s="17"/>
      <c r="B163" s="18"/>
      <c r="C163" s="18"/>
      <c r="D163" s="18"/>
      <c r="E163" s="19" t="str">
        <f aca="false">IF(C163="","",IFERROR(VLOOKUP(C163,'Code Library'!$A$2:$C$71,3,FALSE()),"CODE?"))</f>
        <v/>
      </c>
      <c r="F163" s="19" t="str">
        <f aca="false">IF(OR(C163="",D163=""),"",IF(E163="CODE?","CODE?",E163*D163))</f>
        <v/>
      </c>
      <c r="G163" s="18"/>
      <c r="H163" s="1" t="n">
        <f aca="false">IF(OR(C163="",D163="",E163="CODE?",E163=""),0,E163*D163)</f>
        <v>0</v>
      </c>
      <c r="I163" s="1" t="n">
        <f aca="false">IF(A163="",0,YEAR(A163))</f>
        <v>0</v>
      </c>
      <c r="J163" s="1" t="n">
        <f aca="false">IF(A163="",0,MONTH(A163))</f>
        <v>0</v>
      </c>
    </row>
    <row r="164" customFormat="false" ht="15" hidden="false" customHeight="true" outlineLevel="0" collapsed="false">
      <c r="A164" s="17"/>
      <c r="B164" s="18"/>
      <c r="C164" s="18"/>
      <c r="D164" s="18"/>
      <c r="E164" s="19" t="str">
        <f aca="false">IF(C164="","",IFERROR(VLOOKUP(C164,'Code Library'!$A$2:$C$71,3,FALSE()),"CODE?"))</f>
        <v/>
      </c>
      <c r="F164" s="19" t="str">
        <f aca="false">IF(OR(C164="",D164=""),"",IF(E164="CODE?","CODE?",E164*D164))</f>
        <v/>
      </c>
      <c r="G164" s="18"/>
      <c r="H164" s="1" t="n">
        <f aca="false">IF(OR(C164="",D164="",E164="CODE?",E164=""),0,E164*D164)</f>
        <v>0</v>
      </c>
      <c r="I164" s="1" t="n">
        <f aca="false">IF(A164="",0,YEAR(A164))</f>
        <v>0</v>
      </c>
      <c r="J164" s="1" t="n">
        <f aca="false">IF(A164="",0,MONTH(A164))</f>
        <v>0</v>
      </c>
    </row>
    <row r="165" customFormat="false" ht="15" hidden="false" customHeight="true" outlineLevel="0" collapsed="false">
      <c r="A165" s="17"/>
      <c r="B165" s="18"/>
      <c r="C165" s="18"/>
      <c r="D165" s="18"/>
      <c r="E165" s="19" t="str">
        <f aca="false">IF(C165="","",IFERROR(VLOOKUP(C165,'Code Library'!$A$2:$C$71,3,FALSE()),"CODE?"))</f>
        <v/>
      </c>
      <c r="F165" s="19" t="str">
        <f aca="false">IF(OR(C165="",D165=""),"",IF(E165="CODE?","CODE?",E165*D165))</f>
        <v/>
      </c>
      <c r="G165" s="18"/>
      <c r="H165" s="1" t="n">
        <f aca="false">IF(OR(C165="",D165="",E165="CODE?",E165=""),0,E165*D165)</f>
        <v>0</v>
      </c>
      <c r="I165" s="1" t="n">
        <f aca="false">IF(A165="",0,YEAR(A165))</f>
        <v>0</v>
      </c>
      <c r="J165" s="1" t="n">
        <f aca="false">IF(A165="",0,MONTH(A165))</f>
        <v>0</v>
      </c>
    </row>
    <row r="166" customFormat="false" ht="15" hidden="false" customHeight="true" outlineLevel="0" collapsed="false">
      <c r="A166" s="17"/>
      <c r="B166" s="18"/>
      <c r="C166" s="18"/>
      <c r="D166" s="18"/>
      <c r="E166" s="19" t="str">
        <f aca="false">IF(C166="","",IFERROR(VLOOKUP(C166,'Code Library'!$A$2:$C$71,3,FALSE()),"CODE?"))</f>
        <v/>
      </c>
      <c r="F166" s="19" t="str">
        <f aca="false">IF(OR(C166="",D166=""),"",IF(E166="CODE?","CODE?",E166*D166))</f>
        <v/>
      </c>
      <c r="G166" s="18"/>
      <c r="H166" s="1" t="n">
        <f aca="false">IF(OR(C166="",D166="",E166="CODE?",E166=""),0,E166*D166)</f>
        <v>0</v>
      </c>
      <c r="I166" s="1" t="n">
        <f aca="false">IF(A166="",0,YEAR(A166))</f>
        <v>0</v>
      </c>
      <c r="J166" s="1" t="n">
        <f aca="false">IF(A166="",0,MONTH(A166))</f>
        <v>0</v>
      </c>
    </row>
    <row r="167" customFormat="false" ht="15" hidden="false" customHeight="true" outlineLevel="0" collapsed="false">
      <c r="A167" s="17"/>
      <c r="B167" s="18"/>
      <c r="C167" s="18"/>
      <c r="D167" s="18"/>
      <c r="E167" s="19" t="str">
        <f aca="false">IF(C167="","",IFERROR(VLOOKUP(C167,'Code Library'!$A$2:$C$71,3,FALSE()),"CODE?"))</f>
        <v/>
      </c>
      <c r="F167" s="19" t="str">
        <f aca="false">IF(OR(C167="",D167=""),"",IF(E167="CODE?","CODE?",E167*D167))</f>
        <v/>
      </c>
      <c r="G167" s="18"/>
      <c r="H167" s="1" t="n">
        <f aca="false">IF(OR(C167="",D167="",E167="CODE?",E167=""),0,E167*D167)</f>
        <v>0</v>
      </c>
      <c r="I167" s="1" t="n">
        <f aca="false">IF(A167="",0,YEAR(A167))</f>
        <v>0</v>
      </c>
      <c r="J167" s="1" t="n">
        <f aca="false">IF(A167="",0,MONTH(A167))</f>
        <v>0</v>
      </c>
    </row>
    <row r="168" customFormat="false" ht="15" hidden="false" customHeight="true" outlineLevel="0" collapsed="false">
      <c r="A168" s="17"/>
      <c r="B168" s="18"/>
      <c r="C168" s="18"/>
      <c r="D168" s="18"/>
      <c r="E168" s="19" t="str">
        <f aca="false">IF(C168="","",IFERROR(VLOOKUP(C168,'Code Library'!$A$2:$C$71,3,FALSE()),"CODE?"))</f>
        <v/>
      </c>
      <c r="F168" s="19" t="str">
        <f aca="false">IF(OR(C168="",D168=""),"",IF(E168="CODE?","CODE?",E168*D168))</f>
        <v/>
      </c>
      <c r="G168" s="18"/>
      <c r="H168" s="1" t="n">
        <f aca="false">IF(OR(C168="",D168="",E168="CODE?",E168=""),0,E168*D168)</f>
        <v>0</v>
      </c>
      <c r="I168" s="1" t="n">
        <f aca="false">IF(A168="",0,YEAR(A168))</f>
        <v>0</v>
      </c>
      <c r="J168" s="1" t="n">
        <f aca="false">IF(A168="",0,MONTH(A168))</f>
        <v>0</v>
      </c>
    </row>
    <row r="169" customFormat="false" ht="15" hidden="false" customHeight="true" outlineLevel="0" collapsed="false">
      <c r="A169" s="17"/>
      <c r="B169" s="18"/>
      <c r="C169" s="18"/>
      <c r="D169" s="18"/>
      <c r="E169" s="19" t="str">
        <f aca="false">IF(C169="","",IFERROR(VLOOKUP(C169,'Code Library'!$A$2:$C$71,3,FALSE()),"CODE?"))</f>
        <v/>
      </c>
      <c r="F169" s="19" t="str">
        <f aca="false">IF(OR(C169="",D169=""),"",IF(E169="CODE?","CODE?",E169*D169))</f>
        <v/>
      </c>
      <c r="G169" s="18"/>
      <c r="H169" s="1" t="n">
        <f aca="false">IF(OR(C169="",D169="",E169="CODE?",E169=""),0,E169*D169)</f>
        <v>0</v>
      </c>
      <c r="I169" s="1" t="n">
        <f aca="false">IF(A169="",0,YEAR(A169))</f>
        <v>0</v>
      </c>
      <c r="J169" s="1" t="n">
        <f aca="false">IF(A169="",0,MONTH(A169))</f>
        <v>0</v>
      </c>
    </row>
    <row r="170" customFormat="false" ht="15" hidden="false" customHeight="true" outlineLevel="0" collapsed="false">
      <c r="A170" s="17"/>
      <c r="B170" s="18"/>
      <c r="C170" s="18"/>
      <c r="D170" s="18"/>
      <c r="E170" s="19" t="str">
        <f aca="false">IF(C170="","",IFERROR(VLOOKUP(C170,'Code Library'!$A$2:$C$71,3,FALSE()),"CODE?"))</f>
        <v/>
      </c>
      <c r="F170" s="19" t="str">
        <f aca="false">IF(OR(C170="",D170=""),"",IF(E170="CODE?","CODE?",E170*D170))</f>
        <v/>
      </c>
      <c r="G170" s="18"/>
      <c r="H170" s="1" t="n">
        <f aca="false">IF(OR(C170="",D170="",E170="CODE?",E170=""),0,E170*D170)</f>
        <v>0</v>
      </c>
      <c r="I170" s="1" t="n">
        <f aca="false">IF(A170="",0,YEAR(A170))</f>
        <v>0</v>
      </c>
      <c r="J170" s="1" t="n">
        <f aca="false">IF(A170="",0,MONTH(A170))</f>
        <v>0</v>
      </c>
    </row>
    <row r="171" customFormat="false" ht="15" hidden="false" customHeight="true" outlineLevel="0" collapsed="false">
      <c r="A171" s="17"/>
      <c r="B171" s="18"/>
      <c r="C171" s="18"/>
      <c r="D171" s="18"/>
      <c r="E171" s="19" t="str">
        <f aca="false">IF(C171="","",IFERROR(VLOOKUP(C171,'Code Library'!$A$2:$C$71,3,FALSE()),"CODE?"))</f>
        <v/>
      </c>
      <c r="F171" s="19" t="str">
        <f aca="false">IF(OR(C171="",D171=""),"",IF(E171="CODE?","CODE?",E171*D171))</f>
        <v/>
      </c>
      <c r="G171" s="18"/>
      <c r="H171" s="1" t="n">
        <f aca="false">IF(OR(C171="",D171="",E171="CODE?",E171=""),0,E171*D171)</f>
        <v>0</v>
      </c>
      <c r="I171" s="1" t="n">
        <f aca="false">IF(A171="",0,YEAR(A171))</f>
        <v>0</v>
      </c>
      <c r="J171" s="1" t="n">
        <f aca="false">IF(A171="",0,MONTH(A171))</f>
        <v>0</v>
      </c>
    </row>
    <row r="172" customFormat="false" ht="15" hidden="false" customHeight="true" outlineLevel="0" collapsed="false">
      <c r="A172" s="17"/>
      <c r="B172" s="18"/>
      <c r="C172" s="18"/>
      <c r="D172" s="18"/>
      <c r="E172" s="19" t="str">
        <f aca="false">IF(C172="","",IFERROR(VLOOKUP(C172,'Code Library'!$A$2:$C$71,3,FALSE()),"CODE?"))</f>
        <v/>
      </c>
      <c r="F172" s="19" t="str">
        <f aca="false">IF(OR(C172="",D172=""),"",IF(E172="CODE?","CODE?",E172*D172))</f>
        <v/>
      </c>
      <c r="G172" s="18"/>
      <c r="H172" s="1" t="n">
        <f aca="false">IF(OR(C172="",D172="",E172="CODE?",E172=""),0,E172*D172)</f>
        <v>0</v>
      </c>
      <c r="I172" s="1" t="n">
        <f aca="false">IF(A172="",0,YEAR(A172))</f>
        <v>0</v>
      </c>
      <c r="J172" s="1" t="n">
        <f aca="false">IF(A172="",0,MONTH(A172))</f>
        <v>0</v>
      </c>
    </row>
    <row r="173" customFormat="false" ht="15" hidden="false" customHeight="true" outlineLevel="0" collapsed="false">
      <c r="A173" s="17"/>
      <c r="B173" s="18"/>
      <c r="C173" s="18"/>
      <c r="D173" s="18"/>
      <c r="E173" s="19" t="str">
        <f aca="false">IF(C173="","",IFERROR(VLOOKUP(C173,'Code Library'!$A$2:$C$71,3,FALSE()),"CODE?"))</f>
        <v/>
      </c>
      <c r="F173" s="19" t="str">
        <f aca="false">IF(OR(C173="",D173=""),"",IF(E173="CODE?","CODE?",E173*D173))</f>
        <v/>
      </c>
      <c r="G173" s="18"/>
      <c r="H173" s="1" t="n">
        <f aca="false">IF(OR(C173="",D173="",E173="CODE?",E173=""),0,E173*D173)</f>
        <v>0</v>
      </c>
      <c r="I173" s="1" t="n">
        <f aca="false">IF(A173="",0,YEAR(A173))</f>
        <v>0</v>
      </c>
      <c r="J173" s="1" t="n">
        <f aca="false">IF(A173="",0,MONTH(A173))</f>
        <v>0</v>
      </c>
    </row>
    <row r="174" customFormat="false" ht="15" hidden="false" customHeight="true" outlineLevel="0" collapsed="false">
      <c r="A174" s="17"/>
      <c r="B174" s="18"/>
      <c r="C174" s="18"/>
      <c r="D174" s="18"/>
      <c r="E174" s="19" t="str">
        <f aca="false">IF(C174="","",IFERROR(VLOOKUP(C174,'Code Library'!$A$2:$C$71,3,FALSE()),"CODE?"))</f>
        <v/>
      </c>
      <c r="F174" s="19" t="str">
        <f aca="false">IF(OR(C174="",D174=""),"",IF(E174="CODE?","CODE?",E174*D174))</f>
        <v/>
      </c>
      <c r="G174" s="18"/>
      <c r="H174" s="1" t="n">
        <f aca="false">IF(OR(C174="",D174="",E174="CODE?",E174=""),0,E174*D174)</f>
        <v>0</v>
      </c>
      <c r="I174" s="1" t="n">
        <f aca="false">IF(A174="",0,YEAR(A174))</f>
        <v>0</v>
      </c>
      <c r="J174" s="1" t="n">
        <f aca="false">IF(A174="",0,MONTH(A174))</f>
        <v>0</v>
      </c>
    </row>
    <row r="175" customFormat="false" ht="15" hidden="false" customHeight="true" outlineLevel="0" collapsed="false">
      <c r="A175" s="17"/>
      <c r="B175" s="18"/>
      <c r="C175" s="18"/>
      <c r="D175" s="18"/>
      <c r="E175" s="19" t="str">
        <f aca="false">IF(C175="","",IFERROR(VLOOKUP(C175,'Code Library'!$A$2:$C$71,3,FALSE()),"CODE?"))</f>
        <v/>
      </c>
      <c r="F175" s="19" t="str">
        <f aca="false">IF(OR(C175="",D175=""),"",IF(E175="CODE?","CODE?",E175*D175))</f>
        <v/>
      </c>
      <c r="G175" s="18"/>
      <c r="H175" s="1" t="n">
        <f aca="false">IF(OR(C175="",D175="",E175="CODE?",E175=""),0,E175*D175)</f>
        <v>0</v>
      </c>
      <c r="I175" s="1" t="n">
        <f aca="false">IF(A175="",0,YEAR(A175))</f>
        <v>0</v>
      </c>
      <c r="J175" s="1" t="n">
        <f aca="false">IF(A175="",0,MONTH(A175))</f>
        <v>0</v>
      </c>
    </row>
    <row r="176" customFormat="false" ht="15" hidden="false" customHeight="true" outlineLevel="0" collapsed="false">
      <c r="A176" s="17"/>
      <c r="B176" s="18"/>
      <c r="C176" s="18"/>
      <c r="D176" s="18"/>
      <c r="E176" s="19" t="str">
        <f aca="false">IF(C176="","",IFERROR(VLOOKUP(C176,'Code Library'!$A$2:$C$71,3,FALSE()),"CODE?"))</f>
        <v/>
      </c>
      <c r="F176" s="19" t="str">
        <f aca="false">IF(OR(C176="",D176=""),"",IF(E176="CODE?","CODE?",E176*D176))</f>
        <v/>
      </c>
      <c r="G176" s="18"/>
      <c r="H176" s="1" t="n">
        <f aca="false">IF(OR(C176="",D176="",E176="CODE?",E176=""),0,E176*D176)</f>
        <v>0</v>
      </c>
      <c r="I176" s="1" t="n">
        <f aca="false">IF(A176="",0,YEAR(A176))</f>
        <v>0</v>
      </c>
      <c r="J176" s="1" t="n">
        <f aca="false">IF(A176="",0,MONTH(A176))</f>
        <v>0</v>
      </c>
    </row>
    <row r="177" customFormat="false" ht="15" hidden="false" customHeight="true" outlineLevel="0" collapsed="false">
      <c r="A177" s="17"/>
      <c r="B177" s="18"/>
      <c r="C177" s="18"/>
      <c r="D177" s="18"/>
      <c r="E177" s="19" t="str">
        <f aca="false">IF(C177="","",IFERROR(VLOOKUP(C177,'Code Library'!$A$2:$C$71,3,FALSE()),"CODE?"))</f>
        <v/>
      </c>
      <c r="F177" s="19" t="str">
        <f aca="false">IF(OR(C177="",D177=""),"",IF(E177="CODE?","CODE?",E177*D177))</f>
        <v/>
      </c>
      <c r="G177" s="18"/>
      <c r="H177" s="1" t="n">
        <f aca="false">IF(OR(C177="",D177="",E177="CODE?",E177=""),0,E177*D177)</f>
        <v>0</v>
      </c>
      <c r="I177" s="1" t="n">
        <f aca="false">IF(A177="",0,YEAR(A177))</f>
        <v>0</v>
      </c>
      <c r="J177" s="1" t="n">
        <f aca="false">IF(A177="",0,MONTH(A177))</f>
        <v>0</v>
      </c>
    </row>
    <row r="178" customFormat="false" ht="15" hidden="false" customHeight="true" outlineLevel="0" collapsed="false">
      <c r="A178" s="17"/>
      <c r="B178" s="18"/>
      <c r="C178" s="18"/>
      <c r="D178" s="18"/>
      <c r="E178" s="19" t="str">
        <f aca="false">IF(C178="","",IFERROR(VLOOKUP(C178,'Code Library'!$A$2:$C$71,3,FALSE()),"CODE?"))</f>
        <v/>
      </c>
      <c r="F178" s="19" t="str">
        <f aca="false">IF(OR(C178="",D178=""),"",IF(E178="CODE?","CODE?",E178*D178))</f>
        <v/>
      </c>
      <c r="G178" s="18"/>
      <c r="H178" s="1" t="n">
        <f aca="false">IF(OR(C178="",D178="",E178="CODE?",E178=""),0,E178*D178)</f>
        <v>0</v>
      </c>
      <c r="I178" s="1" t="n">
        <f aca="false">IF(A178="",0,YEAR(A178))</f>
        <v>0</v>
      </c>
      <c r="J178" s="1" t="n">
        <f aca="false">IF(A178="",0,MONTH(A178))</f>
        <v>0</v>
      </c>
    </row>
    <row r="179" customFormat="false" ht="15" hidden="false" customHeight="true" outlineLevel="0" collapsed="false">
      <c r="A179" s="17"/>
      <c r="B179" s="18"/>
      <c r="C179" s="18"/>
      <c r="D179" s="18"/>
      <c r="E179" s="19" t="str">
        <f aca="false">IF(C179="","",IFERROR(VLOOKUP(C179,'Code Library'!$A$2:$C$71,3,FALSE()),"CODE?"))</f>
        <v/>
      </c>
      <c r="F179" s="19" t="str">
        <f aca="false">IF(OR(C179="",D179=""),"",IF(E179="CODE?","CODE?",E179*D179))</f>
        <v/>
      </c>
      <c r="G179" s="18"/>
      <c r="H179" s="1" t="n">
        <f aca="false">IF(OR(C179="",D179="",E179="CODE?",E179=""),0,E179*D179)</f>
        <v>0</v>
      </c>
      <c r="I179" s="1" t="n">
        <f aca="false">IF(A179="",0,YEAR(A179))</f>
        <v>0</v>
      </c>
      <c r="J179" s="1" t="n">
        <f aca="false">IF(A179="",0,MONTH(A179))</f>
        <v>0</v>
      </c>
    </row>
    <row r="180" customFormat="false" ht="15" hidden="false" customHeight="true" outlineLevel="0" collapsed="false">
      <c r="A180" s="17"/>
      <c r="B180" s="18"/>
      <c r="C180" s="18"/>
      <c r="D180" s="18"/>
      <c r="E180" s="19" t="str">
        <f aca="false">IF(C180="","",IFERROR(VLOOKUP(C180,'Code Library'!$A$2:$C$71,3,FALSE()),"CODE?"))</f>
        <v/>
      </c>
      <c r="F180" s="19" t="str">
        <f aca="false">IF(OR(C180="",D180=""),"",IF(E180="CODE?","CODE?",E180*D180))</f>
        <v/>
      </c>
      <c r="G180" s="18"/>
      <c r="H180" s="1" t="n">
        <f aca="false">IF(OR(C180="",D180="",E180="CODE?",E180=""),0,E180*D180)</f>
        <v>0</v>
      </c>
      <c r="I180" s="1" t="n">
        <f aca="false">IF(A180="",0,YEAR(A180))</f>
        <v>0</v>
      </c>
      <c r="J180" s="1" t="n">
        <f aca="false">IF(A180="",0,MONTH(A180))</f>
        <v>0</v>
      </c>
    </row>
    <row r="181" customFormat="false" ht="15" hidden="false" customHeight="true" outlineLevel="0" collapsed="false">
      <c r="A181" s="17"/>
      <c r="B181" s="18"/>
      <c r="C181" s="18"/>
      <c r="D181" s="18"/>
      <c r="E181" s="19" t="str">
        <f aca="false">IF(C181="","",IFERROR(VLOOKUP(C181,'Code Library'!$A$2:$C$71,3,FALSE()),"CODE?"))</f>
        <v/>
      </c>
      <c r="F181" s="19" t="str">
        <f aca="false">IF(OR(C181="",D181=""),"",IF(E181="CODE?","CODE?",E181*D181))</f>
        <v/>
      </c>
      <c r="G181" s="18"/>
      <c r="H181" s="1" t="n">
        <f aca="false">IF(OR(C181="",D181="",E181="CODE?",E181=""),0,E181*D181)</f>
        <v>0</v>
      </c>
      <c r="I181" s="1" t="n">
        <f aca="false">IF(A181="",0,YEAR(A181))</f>
        <v>0</v>
      </c>
      <c r="J181" s="1" t="n">
        <f aca="false">IF(A181="",0,MONTH(A181))</f>
        <v>0</v>
      </c>
    </row>
    <row r="182" customFormat="false" ht="15" hidden="false" customHeight="true" outlineLevel="0" collapsed="false">
      <c r="A182" s="17"/>
      <c r="B182" s="18"/>
      <c r="C182" s="18"/>
      <c r="D182" s="18"/>
      <c r="E182" s="19" t="str">
        <f aca="false">IF(C182="","",IFERROR(VLOOKUP(C182,'Code Library'!$A$2:$C$71,3,FALSE()),"CODE?"))</f>
        <v/>
      </c>
      <c r="F182" s="19" t="str">
        <f aca="false">IF(OR(C182="",D182=""),"",IF(E182="CODE?","CODE?",E182*D182))</f>
        <v/>
      </c>
      <c r="G182" s="18"/>
      <c r="H182" s="1" t="n">
        <f aca="false">IF(OR(C182="",D182="",E182="CODE?",E182=""),0,E182*D182)</f>
        <v>0</v>
      </c>
      <c r="I182" s="1" t="n">
        <f aca="false">IF(A182="",0,YEAR(A182))</f>
        <v>0</v>
      </c>
      <c r="J182" s="1" t="n">
        <f aca="false">IF(A182="",0,MONTH(A182))</f>
        <v>0</v>
      </c>
    </row>
    <row r="183" customFormat="false" ht="15" hidden="false" customHeight="true" outlineLevel="0" collapsed="false">
      <c r="A183" s="17"/>
      <c r="B183" s="18"/>
      <c r="C183" s="18"/>
      <c r="D183" s="18"/>
      <c r="E183" s="19" t="str">
        <f aca="false">IF(C183="","",IFERROR(VLOOKUP(C183,'Code Library'!$A$2:$C$71,3,FALSE()),"CODE?"))</f>
        <v/>
      </c>
      <c r="F183" s="19" t="str">
        <f aca="false">IF(OR(C183="",D183=""),"",IF(E183="CODE?","CODE?",E183*D183))</f>
        <v/>
      </c>
      <c r="G183" s="18"/>
      <c r="H183" s="1" t="n">
        <f aca="false">IF(OR(C183="",D183="",E183="CODE?",E183=""),0,E183*D183)</f>
        <v>0</v>
      </c>
      <c r="I183" s="1" t="n">
        <f aca="false">IF(A183="",0,YEAR(A183))</f>
        <v>0</v>
      </c>
      <c r="J183" s="1" t="n">
        <f aca="false">IF(A183="",0,MONTH(A183))</f>
        <v>0</v>
      </c>
    </row>
    <row r="184" customFormat="false" ht="15" hidden="false" customHeight="true" outlineLevel="0" collapsed="false">
      <c r="A184" s="17"/>
      <c r="B184" s="18"/>
      <c r="C184" s="18"/>
      <c r="D184" s="18"/>
      <c r="E184" s="19" t="str">
        <f aca="false">IF(C184="","",IFERROR(VLOOKUP(C184,'Code Library'!$A$2:$C$71,3,FALSE()),"CODE?"))</f>
        <v/>
      </c>
      <c r="F184" s="19" t="str">
        <f aca="false">IF(OR(C184="",D184=""),"",IF(E184="CODE?","CODE?",E184*D184))</f>
        <v/>
      </c>
      <c r="G184" s="18"/>
      <c r="H184" s="1" t="n">
        <f aca="false">IF(OR(C184="",D184="",E184="CODE?",E184=""),0,E184*D184)</f>
        <v>0</v>
      </c>
      <c r="I184" s="1" t="n">
        <f aca="false">IF(A184="",0,YEAR(A184))</f>
        <v>0</v>
      </c>
      <c r="J184" s="1" t="n">
        <f aca="false">IF(A184="",0,MONTH(A184))</f>
        <v>0</v>
      </c>
    </row>
    <row r="185" customFormat="false" ht="15" hidden="false" customHeight="true" outlineLevel="0" collapsed="false">
      <c r="A185" s="17"/>
      <c r="B185" s="18"/>
      <c r="C185" s="18"/>
      <c r="D185" s="18"/>
      <c r="E185" s="19" t="str">
        <f aca="false">IF(C185="","",IFERROR(VLOOKUP(C185,'Code Library'!$A$2:$C$71,3,FALSE()),"CODE?"))</f>
        <v/>
      </c>
      <c r="F185" s="19" t="str">
        <f aca="false">IF(OR(C185="",D185=""),"",IF(E185="CODE?","CODE?",E185*D185))</f>
        <v/>
      </c>
      <c r="G185" s="18"/>
      <c r="H185" s="1" t="n">
        <f aca="false">IF(OR(C185="",D185="",E185="CODE?",E185=""),0,E185*D185)</f>
        <v>0</v>
      </c>
      <c r="I185" s="1" t="n">
        <f aca="false">IF(A185="",0,YEAR(A185))</f>
        <v>0</v>
      </c>
      <c r="J185" s="1" t="n">
        <f aca="false">IF(A185="",0,MONTH(A185))</f>
        <v>0</v>
      </c>
    </row>
    <row r="186" customFormat="false" ht="15" hidden="false" customHeight="true" outlineLevel="0" collapsed="false">
      <c r="A186" s="17"/>
      <c r="B186" s="18"/>
      <c r="C186" s="18"/>
      <c r="D186" s="18"/>
      <c r="E186" s="19" t="str">
        <f aca="false">IF(C186="","",IFERROR(VLOOKUP(C186,'Code Library'!$A$2:$C$71,3,FALSE()),"CODE?"))</f>
        <v/>
      </c>
      <c r="F186" s="19" t="str">
        <f aca="false">IF(OR(C186="",D186=""),"",IF(E186="CODE?","CODE?",E186*D186))</f>
        <v/>
      </c>
      <c r="G186" s="18"/>
      <c r="H186" s="1" t="n">
        <f aca="false">IF(OR(C186="",D186="",E186="CODE?",E186=""),0,E186*D186)</f>
        <v>0</v>
      </c>
      <c r="I186" s="1" t="n">
        <f aca="false">IF(A186="",0,YEAR(A186))</f>
        <v>0</v>
      </c>
      <c r="J186" s="1" t="n">
        <f aca="false">IF(A186="",0,MONTH(A186))</f>
        <v>0</v>
      </c>
    </row>
    <row r="187" customFormat="false" ht="15" hidden="false" customHeight="true" outlineLevel="0" collapsed="false">
      <c r="A187" s="17"/>
      <c r="B187" s="18"/>
      <c r="C187" s="18"/>
      <c r="D187" s="18"/>
      <c r="E187" s="19" t="str">
        <f aca="false">IF(C187="","",IFERROR(VLOOKUP(C187,'Code Library'!$A$2:$C$71,3,FALSE()),"CODE?"))</f>
        <v/>
      </c>
      <c r="F187" s="19" t="str">
        <f aca="false">IF(OR(C187="",D187=""),"",IF(E187="CODE?","CODE?",E187*D187))</f>
        <v/>
      </c>
      <c r="G187" s="18"/>
      <c r="H187" s="1" t="n">
        <f aca="false">IF(OR(C187="",D187="",E187="CODE?",E187=""),0,E187*D187)</f>
        <v>0</v>
      </c>
      <c r="I187" s="1" t="n">
        <f aca="false">IF(A187="",0,YEAR(A187))</f>
        <v>0</v>
      </c>
      <c r="J187" s="1" t="n">
        <f aca="false">IF(A187="",0,MONTH(A187))</f>
        <v>0</v>
      </c>
    </row>
    <row r="188" customFormat="false" ht="15" hidden="false" customHeight="true" outlineLevel="0" collapsed="false">
      <c r="A188" s="17"/>
      <c r="B188" s="18"/>
      <c r="C188" s="18"/>
      <c r="D188" s="18"/>
      <c r="E188" s="19" t="str">
        <f aca="false">IF(C188="","",IFERROR(VLOOKUP(C188,'Code Library'!$A$2:$C$71,3,FALSE()),"CODE?"))</f>
        <v/>
      </c>
      <c r="F188" s="19" t="str">
        <f aca="false">IF(OR(C188="",D188=""),"",IF(E188="CODE?","CODE?",E188*D188))</f>
        <v/>
      </c>
      <c r="G188" s="18"/>
      <c r="H188" s="1" t="n">
        <f aca="false">IF(OR(C188="",D188="",E188="CODE?",E188=""),0,E188*D188)</f>
        <v>0</v>
      </c>
      <c r="I188" s="1" t="n">
        <f aca="false">IF(A188="",0,YEAR(A188))</f>
        <v>0</v>
      </c>
      <c r="J188" s="1" t="n">
        <f aca="false">IF(A188="",0,MONTH(A188))</f>
        <v>0</v>
      </c>
    </row>
    <row r="189" customFormat="false" ht="15" hidden="false" customHeight="true" outlineLevel="0" collapsed="false">
      <c r="A189" s="17"/>
      <c r="B189" s="18"/>
      <c r="C189" s="18"/>
      <c r="D189" s="18"/>
      <c r="E189" s="19" t="str">
        <f aca="false">IF(C189="","",IFERROR(VLOOKUP(C189,'Code Library'!$A$2:$C$71,3,FALSE()),"CODE?"))</f>
        <v/>
      </c>
      <c r="F189" s="19" t="str">
        <f aca="false">IF(OR(C189="",D189=""),"",IF(E189="CODE?","CODE?",E189*D189))</f>
        <v/>
      </c>
      <c r="G189" s="18"/>
      <c r="H189" s="1" t="n">
        <f aca="false">IF(OR(C189="",D189="",E189="CODE?",E189=""),0,E189*D189)</f>
        <v>0</v>
      </c>
      <c r="I189" s="1" t="n">
        <f aca="false">IF(A189="",0,YEAR(A189))</f>
        <v>0</v>
      </c>
      <c r="J189" s="1" t="n">
        <f aca="false">IF(A189="",0,MONTH(A189))</f>
        <v>0</v>
      </c>
    </row>
    <row r="190" customFormat="false" ht="15" hidden="false" customHeight="true" outlineLevel="0" collapsed="false">
      <c r="A190" s="17"/>
      <c r="B190" s="18"/>
      <c r="C190" s="18"/>
      <c r="D190" s="18"/>
      <c r="E190" s="19" t="str">
        <f aca="false">IF(C190="","",IFERROR(VLOOKUP(C190,'Code Library'!$A$2:$C$71,3,FALSE()),"CODE?"))</f>
        <v/>
      </c>
      <c r="F190" s="19" t="str">
        <f aca="false">IF(OR(C190="",D190=""),"",IF(E190="CODE?","CODE?",E190*D190))</f>
        <v/>
      </c>
      <c r="G190" s="18"/>
      <c r="H190" s="1" t="n">
        <f aca="false">IF(OR(C190="",D190="",E190="CODE?",E190=""),0,E190*D190)</f>
        <v>0</v>
      </c>
      <c r="I190" s="1" t="n">
        <f aca="false">IF(A190="",0,YEAR(A190))</f>
        <v>0</v>
      </c>
      <c r="J190" s="1" t="n">
        <f aca="false">IF(A190="",0,MONTH(A190))</f>
        <v>0</v>
      </c>
    </row>
    <row r="191" customFormat="false" ht="15" hidden="false" customHeight="true" outlineLevel="0" collapsed="false">
      <c r="A191" s="17"/>
      <c r="B191" s="18"/>
      <c r="C191" s="18"/>
      <c r="D191" s="18"/>
      <c r="E191" s="19" t="str">
        <f aca="false">IF(C191="","",IFERROR(VLOOKUP(C191,'Code Library'!$A$2:$C$71,3,FALSE()),"CODE?"))</f>
        <v/>
      </c>
      <c r="F191" s="19" t="str">
        <f aca="false">IF(OR(C191="",D191=""),"",IF(E191="CODE?","CODE?",E191*D191))</f>
        <v/>
      </c>
      <c r="G191" s="18"/>
      <c r="H191" s="1" t="n">
        <f aca="false">IF(OR(C191="",D191="",E191="CODE?",E191=""),0,E191*D191)</f>
        <v>0</v>
      </c>
      <c r="I191" s="1" t="n">
        <f aca="false">IF(A191="",0,YEAR(A191))</f>
        <v>0</v>
      </c>
      <c r="J191" s="1" t="n">
        <f aca="false">IF(A191="",0,MONTH(A191))</f>
        <v>0</v>
      </c>
    </row>
    <row r="192" customFormat="false" ht="15" hidden="false" customHeight="true" outlineLevel="0" collapsed="false">
      <c r="A192" s="17"/>
      <c r="B192" s="18"/>
      <c r="C192" s="18"/>
      <c r="D192" s="18"/>
      <c r="E192" s="19" t="str">
        <f aca="false">IF(C192="","",IFERROR(VLOOKUP(C192,'Code Library'!$A$2:$C$71,3,FALSE()),"CODE?"))</f>
        <v/>
      </c>
      <c r="F192" s="19" t="str">
        <f aca="false">IF(OR(C192="",D192=""),"",IF(E192="CODE?","CODE?",E192*D192))</f>
        <v/>
      </c>
      <c r="G192" s="18"/>
      <c r="H192" s="1" t="n">
        <f aca="false">IF(OR(C192="",D192="",E192="CODE?",E192=""),0,E192*D192)</f>
        <v>0</v>
      </c>
      <c r="I192" s="1" t="n">
        <f aca="false">IF(A192="",0,YEAR(A192))</f>
        <v>0</v>
      </c>
      <c r="J192" s="1" t="n">
        <f aca="false">IF(A192="",0,MONTH(A192))</f>
        <v>0</v>
      </c>
    </row>
    <row r="193" customFormat="false" ht="15" hidden="false" customHeight="true" outlineLevel="0" collapsed="false">
      <c r="A193" s="17"/>
      <c r="B193" s="18"/>
      <c r="C193" s="18"/>
      <c r="D193" s="18"/>
      <c r="E193" s="19" t="str">
        <f aca="false">IF(C193="","",IFERROR(VLOOKUP(C193,'Code Library'!$A$2:$C$71,3,FALSE()),"CODE?"))</f>
        <v/>
      </c>
      <c r="F193" s="19" t="str">
        <f aca="false">IF(OR(C193="",D193=""),"",IF(E193="CODE?","CODE?",E193*D193))</f>
        <v/>
      </c>
      <c r="G193" s="18"/>
      <c r="H193" s="1" t="n">
        <f aca="false">IF(OR(C193="",D193="",E193="CODE?",E193=""),0,E193*D193)</f>
        <v>0</v>
      </c>
      <c r="I193" s="1" t="n">
        <f aca="false">IF(A193="",0,YEAR(A193))</f>
        <v>0</v>
      </c>
      <c r="J193" s="1" t="n">
        <f aca="false">IF(A193="",0,MONTH(A193))</f>
        <v>0</v>
      </c>
    </row>
    <row r="194" customFormat="false" ht="15" hidden="false" customHeight="true" outlineLevel="0" collapsed="false">
      <c r="A194" s="17"/>
      <c r="B194" s="18"/>
      <c r="C194" s="18"/>
      <c r="D194" s="18"/>
      <c r="E194" s="19" t="str">
        <f aca="false">IF(C194="","",IFERROR(VLOOKUP(C194,'Code Library'!$A$2:$C$71,3,FALSE()),"CODE?"))</f>
        <v/>
      </c>
      <c r="F194" s="19" t="str">
        <f aca="false">IF(OR(C194="",D194=""),"",IF(E194="CODE?","CODE?",E194*D194))</f>
        <v/>
      </c>
      <c r="G194" s="18"/>
      <c r="H194" s="1" t="n">
        <f aca="false">IF(OR(C194="",D194="",E194="CODE?",E194=""),0,E194*D194)</f>
        <v>0</v>
      </c>
      <c r="I194" s="1" t="n">
        <f aca="false">IF(A194="",0,YEAR(A194))</f>
        <v>0</v>
      </c>
      <c r="J194" s="1" t="n">
        <f aca="false">IF(A194="",0,MONTH(A194))</f>
        <v>0</v>
      </c>
    </row>
    <row r="195" customFormat="false" ht="15" hidden="false" customHeight="true" outlineLevel="0" collapsed="false">
      <c r="A195" s="17"/>
      <c r="B195" s="18"/>
      <c r="C195" s="18"/>
      <c r="D195" s="18"/>
      <c r="E195" s="19" t="str">
        <f aca="false">IF(C195="","",IFERROR(VLOOKUP(C195,'Code Library'!$A$2:$C$71,3,FALSE()),"CODE?"))</f>
        <v/>
      </c>
      <c r="F195" s="19" t="str">
        <f aca="false">IF(OR(C195="",D195=""),"",IF(E195="CODE?","CODE?",E195*D195))</f>
        <v/>
      </c>
      <c r="G195" s="18"/>
      <c r="H195" s="1" t="n">
        <f aca="false">IF(OR(C195="",D195="",E195="CODE?",E195=""),0,E195*D195)</f>
        <v>0</v>
      </c>
      <c r="I195" s="1" t="n">
        <f aca="false">IF(A195="",0,YEAR(A195))</f>
        <v>0</v>
      </c>
      <c r="J195" s="1" t="n">
        <f aca="false">IF(A195="",0,MONTH(A195))</f>
        <v>0</v>
      </c>
    </row>
    <row r="196" customFormat="false" ht="15" hidden="false" customHeight="true" outlineLevel="0" collapsed="false">
      <c r="A196" s="17"/>
      <c r="B196" s="18"/>
      <c r="C196" s="18"/>
      <c r="D196" s="18"/>
      <c r="E196" s="19" t="str">
        <f aca="false">IF(C196="","",IFERROR(VLOOKUP(C196,'Code Library'!$A$2:$C$71,3,FALSE()),"CODE?"))</f>
        <v/>
      </c>
      <c r="F196" s="19" t="str">
        <f aca="false">IF(OR(C196="",D196=""),"",IF(E196="CODE?","CODE?",E196*D196))</f>
        <v/>
      </c>
      <c r="G196" s="18"/>
      <c r="H196" s="1" t="n">
        <f aca="false">IF(OR(C196="",D196="",E196="CODE?",E196=""),0,E196*D196)</f>
        <v>0</v>
      </c>
      <c r="I196" s="1" t="n">
        <f aca="false">IF(A196="",0,YEAR(A196))</f>
        <v>0</v>
      </c>
      <c r="J196" s="1" t="n">
        <f aca="false">IF(A196="",0,MONTH(A196))</f>
        <v>0</v>
      </c>
    </row>
    <row r="197" customFormat="false" ht="15" hidden="false" customHeight="true" outlineLevel="0" collapsed="false">
      <c r="A197" s="17"/>
      <c r="B197" s="18"/>
      <c r="C197" s="18"/>
      <c r="D197" s="18"/>
      <c r="E197" s="19" t="str">
        <f aca="false">IF(C197="","",IFERROR(VLOOKUP(C197,'Code Library'!$A$2:$C$71,3,FALSE()),"CODE?"))</f>
        <v/>
      </c>
      <c r="F197" s="19" t="str">
        <f aca="false">IF(OR(C197="",D197=""),"",IF(E197="CODE?","CODE?",E197*D197))</f>
        <v/>
      </c>
      <c r="G197" s="18"/>
      <c r="H197" s="1" t="n">
        <f aca="false">IF(OR(C197="",D197="",E197="CODE?",E197=""),0,E197*D197)</f>
        <v>0</v>
      </c>
      <c r="I197" s="1" t="n">
        <f aca="false">IF(A197="",0,YEAR(A197))</f>
        <v>0</v>
      </c>
      <c r="J197" s="1" t="n">
        <f aca="false">IF(A197="",0,MONTH(A197))</f>
        <v>0</v>
      </c>
    </row>
    <row r="198" customFormat="false" ht="15" hidden="false" customHeight="true" outlineLevel="0" collapsed="false">
      <c r="A198" s="17"/>
      <c r="B198" s="18"/>
      <c r="C198" s="18"/>
      <c r="D198" s="18"/>
      <c r="E198" s="19" t="str">
        <f aca="false">IF(C198="","",IFERROR(VLOOKUP(C198,'Code Library'!$A$2:$C$71,3,FALSE()),"CODE?"))</f>
        <v/>
      </c>
      <c r="F198" s="19" t="str">
        <f aca="false">IF(OR(C198="",D198=""),"",IF(E198="CODE?","CODE?",E198*D198))</f>
        <v/>
      </c>
      <c r="G198" s="18"/>
      <c r="H198" s="1" t="n">
        <f aca="false">IF(OR(C198="",D198="",E198="CODE?",E198=""),0,E198*D198)</f>
        <v>0</v>
      </c>
      <c r="I198" s="1" t="n">
        <f aca="false">IF(A198="",0,YEAR(A198))</f>
        <v>0</v>
      </c>
      <c r="J198" s="1" t="n">
        <f aca="false">IF(A198="",0,MONTH(A198))</f>
        <v>0</v>
      </c>
    </row>
    <row r="199" customFormat="false" ht="15" hidden="false" customHeight="true" outlineLevel="0" collapsed="false">
      <c r="A199" s="17"/>
      <c r="B199" s="18"/>
      <c r="C199" s="18"/>
      <c r="D199" s="18"/>
      <c r="E199" s="19" t="str">
        <f aca="false">IF(C199="","",IFERROR(VLOOKUP(C199,'Code Library'!$A$2:$C$71,3,FALSE()),"CODE?"))</f>
        <v/>
      </c>
      <c r="F199" s="19" t="str">
        <f aca="false">IF(OR(C199="",D199=""),"",IF(E199="CODE?","CODE?",E199*D199))</f>
        <v/>
      </c>
      <c r="G199" s="18"/>
      <c r="H199" s="1" t="n">
        <f aca="false">IF(OR(C199="",D199="",E199="CODE?",E199=""),0,E199*D199)</f>
        <v>0</v>
      </c>
      <c r="I199" s="1" t="n">
        <f aca="false">IF(A199="",0,YEAR(A199))</f>
        <v>0</v>
      </c>
      <c r="J199" s="1" t="n">
        <f aca="false">IF(A199="",0,MONTH(A199))</f>
        <v>0</v>
      </c>
    </row>
    <row r="200" customFormat="false" ht="15" hidden="false" customHeight="true" outlineLevel="0" collapsed="false">
      <c r="A200" s="17"/>
      <c r="B200" s="18"/>
      <c r="C200" s="18"/>
      <c r="D200" s="18"/>
      <c r="E200" s="19" t="str">
        <f aca="false">IF(C200="","",IFERROR(VLOOKUP(C200,'Code Library'!$A$2:$C$71,3,FALSE()),"CODE?"))</f>
        <v/>
      </c>
      <c r="F200" s="19" t="str">
        <f aca="false">IF(OR(C200="",D200=""),"",IF(E200="CODE?","CODE?",E200*D200))</f>
        <v/>
      </c>
      <c r="G200" s="18"/>
      <c r="H200" s="1" t="n">
        <f aca="false">IF(OR(C200="",D200="",E200="CODE?",E200=""),0,E200*D200)</f>
        <v>0</v>
      </c>
      <c r="I200" s="1" t="n">
        <f aca="false">IF(A200="",0,YEAR(A200))</f>
        <v>0</v>
      </c>
      <c r="J200" s="1" t="n">
        <f aca="false">IF(A200="",0,MONTH(A200))</f>
        <v>0</v>
      </c>
    </row>
    <row r="201" customFormat="false" ht="15" hidden="false" customHeight="true" outlineLevel="0" collapsed="false">
      <c r="A201" s="17"/>
      <c r="B201" s="18"/>
      <c r="C201" s="18"/>
      <c r="D201" s="18"/>
      <c r="E201" s="19" t="str">
        <f aca="false">IF(C201="","",IFERROR(VLOOKUP(C201,'Code Library'!$A$2:$C$71,3,FALSE()),"CODE?"))</f>
        <v/>
      </c>
      <c r="F201" s="19" t="str">
        <f aca="false">IF(OR(C201="",D201=""),"",IF(E201="CODE?","CODE?",E201*D201))</f>
        <v/>
      </c>
      <c r="G201" s="18"/>
      <c r="H201" s="1" t="n">
        <f aca="false">IF(OR(C201="",D201="",E201="CODE?",E201=""),0,E201*D201)</f>
        <v>0</v>
      </c>
      <c r="I201" s="1" t="n">
        <f aca="false">IF(A201="",0,YEAR(A201))</f>
        <v>0</v>
      </c>
      <c r="J201" s="1" t="n">
        <f aca="false">IF(A201="",0,MONTH(A201))</f>
        <v>0</v>
      </c>
    </row>
    <row r="202" customFormat="false" ht="15" hidden="false" customHeight="true" outlineLevel="0" collapsed="false">
      <c r="A202" s="17"/>
      <c r="B202" s="18"/>
      <c r="C202" s="18"/>
      <c r="D202" s="18"/>
      <c r="E202" s="19" t="str">
        <f aca="false">IF(C202="","",IFERROR(VLOOKUP(C202,'Code Library'!$A$2:$C$71,3,FALSE()),"CODE?"))</f>
        <v/>
      </c>
      <c r="F202" s="19" t="str">
        <f aca="false">IF(OR(C202="",D202=""),"",IF(E202="CODE?","CODE?",E202*D202))</f>
        <v/>
      </c>
      <c r="G202" s="18"/>
      <c r="H202" s="1" t="n">
        <f aca="false">IF(OR(C202="",D202="",E202="CODE?",E202=""),0,E202*D202)</f>
        <v>0</v>
      </c>
      <c r="I202" s="1" t="n">
        <f aca="false">IF(A202="",0,YEAR(A202))</f>
        <v>0</v>
      </c>
      <c r="J202" s="1" t="n">
        <f aca="false">IF(A202="",0,MONTH(A202))</f>
        <v>0</v>
      </c>
    </row>
    <row r="203" customFormat="false" ht="15" hidden="false" customHeight="true" outlineLevel="0" collapsed="false">
      <c r="A203" s="17"/>
      <c r="B203" s="18"/>
      <c r="C203" s="18"/>
      <c r="D203" s="18"/>
      <c r="E203" s="19" t="str">
        <f aca="false">IF(C203="","",IFERROR(VLOOKUP(C203,'Code Library'!$A$2:$C$71,3,FALSE()),"CODE?"))</f>
        <v/>
      </c>
      <c r="F203" s="19" t="str">
        <f aca="false">IF(OR(C203="",D203=""),"",IF(E203="CODE?","CODE?",E203*D203))</f>
        <v/>
      </c>
      <c r="G203" s="18"/>
      <c r="H203" s="1" t="n">
        <f aca="false">IF(OR(C203="",D203="",E203="CODE?",E203=""),0,E203*D203)</f>
        <v>0</v>
      </c>
      <c r="I203" s="1" t="n">
        <f aca="false">IF(A203="",0,YEAR(A203))</f>
        <v>0</v>
      </c>
      <c r="J203" s="1" t="n">
        <f aca="false">IF(A203="",0,MONTH(A203))</f>
        <v>0</v>
      </c>
    </row>
    <row r="204" customFormat="false" ht="15" hidden="false" customHeight="true" outlineLevel="0" collapsed="false">
      <c r="A204" s="17"/>
      <c r="B204" s="18"/>
      <c r="C204" s="18"/>
      <c r="D204" s="18"/>
      <c r="E204" s="19" t="str">
        <f aca="false">IF(C204="","",IFERROR(VLOOKUP(C204,'Code Library'!$A$2:$C$71,3,FALSE()),"CODE?"))</f>
        <v/>
      </c>
      <c r="F204" s="19" t="str">
        <f aca="false">IF(OR(C204="",D204=""),"",IF(E204="CODE?","CODE?",E204*D204))</f>
        <v/>
      </c>
      <c r="G204" s="18"/>
      <c r="H204" s="1" t="n">
        <f aca="false">IF(OR(C204="",D204="",E204="CODE?",E204=""),0,E204*D204)</f>
        <v>0</v>
      </c>
      <c r="I204" s="1" t="n">
        <f aca="false">IF(A204="",0,YEAR(A204))</f>
        <v>0</v>
      </c>
      <c r="J204" s="1" t="n">
        <f aca="false">IF(A204="",0,MONTH(A204))</f>
        <v>0</v>
      </c>
    </row>
    <row r="205" customFormat="false" ht="15" hidden="false" customHeight="true" outlineLevel="0" collapsed="false">
      <c r="A205" s="17"/>
      <c r="B205" s="18"/>
      <c r="C205" s="18"/>
      <c r="D205" s="18"/>
      <c r="E205" s="19" t="str">
        <f aca="false">IF(C205="","",IFERROR(VLOOKUP(C205,'Code Library'!$A$2:$C$71,3,FALSE()),"CODE?"))</f>
        <v/>
      </c>
      <c r="F205" s="19" t="str">
        <f aca="false">IF(OR(C205="",D205=""),"",IF(E205="CODE?","CODE?",E205*D205))</f>
        <v/>
      </c>
      <c r="G205" s="18"/>
      <c r="H205" s="1" t="n">
        <f aca="false">IF(OR(C205="",D205="",E205="CODE?",E205=""),0,E205*D205)</f>
        <v>0</v>
      </c>
      <c r="I205" s="1" t="n">
        <f aca="false">IF(A205="",0,YEAR(A205))</f>
        <v>0</v>
      </c>
      <c r="J205" s="1" t="n">
        <f aca="false">IF(A205="",0,MONTH(A205))</f>
        <v>0</v>
      </c>
    </row>
    <row r="206" customFormat="false" ht="15" hidden="false" customHeight="true" outlineLevel="0" collapsed="false">
      <c r="A206" s="17"/>
      <c r="B206" s="18"/>
      <c r="C206" s="18"/>
      <c r="D206" s="18"/>
      <c r="E206" s="19" t="str">
        <f aca="false">IF(C206="","",IFERROR(VLOOKUP(C206,'Code Library'!$A$2:$C$71,3,FALSE()),"CODE?"))</f>
        <v/>
      </c>
      <c r="F206" s="19" t="str">
        <f aca="false">IF(OR(C206="",D206=""),"",IF(E206="CODE?","CODE?",E206*D206))</f>
        <v/>
      </c>
      <c r="G206" s="18"/>
      <c r="H206" s="1" t="n">
        <f aca="false">IF(OR(C206="",D206="",E206="CODE?",E206=""),0,E206*D206)</f>
        <v>0</v>
      </c>
      <c r="I206" s="1" t="n">
        <f aca="false">IF(A206="",0,YEAR(A206))</f>
        <v>0</v>
      </c>
      <c r="J206" s="1" t="n">
        <f aca="false">IF(A206="",0,MONTH(A206))</f>
        <v>0</v>
      </c>
    </row>
    <row r="207" customFormat="false" ht="15" hidden="false" customHeight="true" outlineLevel="0" collapsed="false">
      <c r="A207" s="17"/>
      <c r="B207" s="18"/>
      <c r="C207" s="18"/>
      <c r="D207" s="18"/>
      <c r="E207" s="19" t="str">
        <f aca="false">IF(C207="","",IFERROR(VLOOKUP(C207,'Code Library'!$A$2:$C$71,3,FALSE()),"CODE?"))</f>
        <v/>
      </c>
      <c r="F207" s="19" t="str">
        <f aca="false">IF(OR(C207="",D207=""),"",IF(E207="CODE?","CODE?",E207*D207))</f>
        <v/>
      </c>
      <c r="G207" s="18"/>
      <c r="H207" s="1" t="n">
        <f aca="false">IF(OR(C207="",D207="",E207="CODE?",E207=""),0,E207*D207)</f>
        <v>0</v>
      </c>
      <c r="I207" s="1" t="n">
        <f aca="false">IF(A207="",0,YEAR(A207))</f>
        <v>0</v>
      </c>
      <c r="J207" s="1" t="n">
        <f aca="false">IF(A207="",0,MONTH(A207))</f>
        <v>0</v>
      </c>
    </row>
    <row r="208" customFormat="false" ht="15" hidden="false" customHeight="true" outlineLevel="0" collapsed="false">
      <c r="A208" s="17"/>
      <c r="B208" s="18"/>
      <c r="C208" s="18"/>
      <c r="D208" s="18"/>
      <c r="E208" s="19" t="str">
        <f aca="false">IF(C208="","",IFERROR(VLOOKUP(C208,'Code Library'!$A$2:$C$71,3,FALSE()),"CODE?"))</f>
        <v/>
      </c>
      <c r="F208" s="19" t="str">
        <f aca="false">IF(OR(C208="",D208=""),"",IF(E208="CODE?","CODE?",E208*D208))</f>
        <v/>
      </c>
      <c r="G208" s="18"/>
      <c r="H208" s="1" t="n">
        <f aca="false">IF(OR(C208="",D208="",E208="CODE?",E208=""),0,E208*D208)</f>
        <v>0</v>
      </c>
      <c r="I208" s="1" t="n">
        <f aca="false">IF(A208="",0,YEAR(A208))</f>
        <v>0</v>
      </c>
      <c r="J208" s="1" t="n">
        <f aca="false">IF(A208="",0,MONTH(A208))</f>
        <v>0</v>
      </c>
    </row>
    <row r="209" customFormat="false" ht="15" hidden="false" customHeight="true" outlineLevel="0" collapsed="false">
      <c r="A209" s="17"/>
      <c r="B209" s="18"/>
      <c r="C209" s="18"/>
      <c r="D209" s="18"/>
      <c r="E209" s="19" t="str">
        <f aca="false">IF(C209="","",IFERROR(VLOOKUP(C209,'Code Library'!$A$2:$C$71,3,FALSE()),"CODE?"))</f>
        <v/>
      </c>
      <c r="F209" s="19" t="str">
        <f aca="false">IF(OR(C209="",D209=""),"",IF(E209="CODE?","CODE?",E209*D209))</f>
        <v/>
      </c>
      <c r="G209" s="18"/>
      <c r="H209" s="1" t="n">
        <f aca="false">IF(OR(C209="",D209="",E209="CODE?",E209=""),0,E209*D209)</f>
        <v>0</v>
      </c>
      <c r="I209" s="1" t="n">
        <f aca="false">IF(A209="",0,YEAR(A209))</f>
        <v>0</v>
      </c>
      <c r="J209" s="1" t="n">
        <f aca="false">IF(A209="",0,MONTH(A209))</f>
        <v>0</v>
      </c>
    </row>
    <row r="210" customFormat="false" ht="15" hidden="false" customHeight="true" outlineLevel="0" collapsed="false">
      <c r="A210" s="17"/>
      <c r="B210" s="18"/>
      <c r="C210" s="18"/>
      <c r="D210" s="18"/>
      <c r="E210" s="19" t="str">
        <f aca="false">IF(C210="","",IFERROR(VLOOKUP(C210,'Code Library'!$A$2:$C$71,3,FALSE()),"CODE?"))</f>
        <v/>
      </c>
      <c r="F210" s="19" t="str">
        <f aca="false">IF(OR(C210="",D210=""),"",IF(E210="CODE?","CODE?",E210*D210))</f>
        <v/>
      </c>
      <c r="G210" s="18"/>
      <c r="H210" s="1" t="n">
        <f aca="false">IF(OR(C210="",D210="",E210="CODE?",E210=""),0,E210*D210)</f>
        <v>0</v>
      </c>
      <c r="I210" s="1" t="n">
        <f aca="false">IF(A210="",0,YEAR(A210))</f>
        <v>0</v>
      </c>
      <c r="J210" s="1" t="n">
        <f aca="false">IF(A210="",0,MONTH(A210))</f>
        <v>0</v>
      </c>
    </row>
    <row r="211" customFormat="false" ht="15" hidden="false" customHeight="true" outlineLevel="0" collapsed="false">
      <c r="A211" s="17"/>
      <c r="B211" s="18"/>
      <c r="C211" s="18"/>
      <c r="D211" s="18"/>
      <c r="E211" s="19" t="str">
        <f aca="false">IF(C211="","",IFERROR(VLOOKUP(C211,'Code Library'!$A$2:$C$71,3,FALSE()),"CODE?"))</f>
        <v/>
      </c>
      <c r="F211" s="19" t="str">
        <f aca="false">IF(OR(C211="",D211=""),"",IF(E211="CODE?","CODE?",E211*D211))</f>
        <v/>
      </c>
      <c r="G211" s="18"/>
      <c r="H211" s="1" t="n">
        <f aca="false">IF(OR(C211="",D211="",E211="CODE?",E211=""),0,E211*D211)</f>
        <v>0</v>
      </c>
      <c r="I211" s="1" t="n">
        <f aca="false">IF(A211="",0,YEAR(A211))</f>
        <v>0</v>
      </c>
      <c r="J211" s="1" t="n">
        <f aca="false">IF(A211="",0,MONTH(A211))</f>
        <v>0</v>
      </c>
    </row>
    <row r="212" customFormat="false" ht="15" hidden="false" customHeight="true" outlineLevel="0" collapsed="false">
      <c r="A212" s="17"/>
      <c r="B212" s="18"/>
      <c r="C212" s="18"/>
      <c r="D212" s="18"/>
      <c r="E212" s="19" t="str">
        <f aca="false">IF(C212="","",IFERROR(VLOOKUP(C212,'Code Library'!$A$2:$C$71,3,FALSE()),"CODE?"))</f>
        <v/>
      </c>
      <c r="F212" s="19" t="str">
        <f aca="false">IF(OR(C212="",D212=""),"",IF(E212="CODE?","CODE?",E212*D212))</f>
        <v/>
      </c>
      <c r="G212" s="18"/>
      <c r="H212" s="1" t="n">
        <f aca="false">IF(OR(C212="",D212="",E212="CODE?",E212=""),0,E212*D212)</f>
        <v>0</v>
      </c>
      <c r="I212" s="1" t="n">
        <f aca="false">IF(A212="",0,YEAR(A212))</f>
        <v>0</v>
      </c>
      <c r="J212" s="1" t="n">
        <f aca="false">IF(A212="",0,MONTH(A212))</f>
        <v>0</v>
      </c>
    </row>
    <row r="213" customFormat="false" ht="15" hidden="false" customHeight="true" outlineLevel="0" collapsed="false">
      <c r="A213" s="17"/>
      <c r="B213" s="18"/>
      <c r="C213" s="18"/>
      <c r="D213" s="18"/>
      <c r="E213" s="19" t="str">
        <f aca="false">IF(C213="","",IFERROR(VLOOKUP(C213,'Code Library'!$A$2:$C$71,3,FALSE()),"CODE?"))</f>
        <v/>
      </c>
      <c r="F213" s="19" t="str">
        <f aca="false">IF(OR(C213="",D213=""),"",IF(E213="CODE?","CODE?",E213*D213))</f>
        <v/>
      </c>
      <c r="G213" s="18"/>
      <c r="H213" s="1" t="n">
        <f aca="false">IF(OR(C213="",D213="",E213="CODE?",E213=""),0,E213*D213)</f>
        <v>0</v>
      </c>
      <c r="I213" s="1" t="n">
        <f aca="false">IF(A213="",0,YEAR(A213))</f>
        <v>0</v>
      </c>
      <c r="J213" s="1" t="n">
        <f aca="false">IF(A213="",0,MONTH(A213))</f>
        <v>0</v>
      </c>
    </row>
    <row r="214" customFormat="false" ht="15" hidden="false" customHeight="true" outlineLevel="0" collapsed="false">
      <c r="A214" s="17"/>
      <c r="B214" s="18"/>
      <c r="C214" s="18"/>
      <c r="D214" s="18"/>
      <c r="E214" s="19" t="str">
        <f aca="false">IF(C214="","",IFERROR(VLOOKUP(C214,'Code Library'!$A$2:$C$71,3,FALSE()),"CODE?"))</f>
        <v/>
      </c>
      <c r="F214" s="19" t="str">
        <f aca="false">IF(OR(C214="",D214=""),"",IF(E214="CODE?","CODE?",E214*D214))</f>
        <v/>
      </c>
      <c r="G214" s="18"/>
      <c r="H214" s="1" t="n">
        <f aca="false">IF(OR(C214="",D214="",E214="CODE?",E214=""),0,E214*D214)</f>
        <v>0</v>
      </c>
      <c r="I214" s="1" t="n">
        <f aca="false">IF(A214="",0,YEAR(A214))</f>
        <v>0</v>
      </c>
      <c r="J214" s="1" t="n">
        <f aca="false">IF(A214="",0,MONTH(A214))</f>
        <v>0</v>
      </c>
    </row>
    <row r="215" customFormat="false" ht="15" hidden="false" customHeight="true" outlineLevel="0" collapsed="false">
      <c r="A215" s="17"/>
      <c r="B215" s="18"/>
      <c r="C215" s="18"/>
      <c r="D215" s="18"/>
      <c r="E215" s="19" t="str">
        <f aca="false">IF(C215="","",IFERROR(VLOOKUP(C215,'Code Library'!$A$2:$C$71,3,FALSE()),"CODE?"))</f>
        <v/>
      </c>
      <c r="F215" s="19" t="str">
        <f aca="false">IF(OR(C215="",D215=""),"",IF(E215="CODE?","CODE?",E215*D215))</f>
        <v/>
      </c>
      <c r="G215" s="18"/>
      <c r="H215" s="1" t="n">
        <f aca="false">IF(OR(C215="",D215="",E215="CODE?",E215=""),0,E215*D215)</f>
        <v>0</v>
      </c>
      <c r="I215" s="1" t="n">
        <f aca="false">IF(A215="",0,YEAR(A215))</f>
        <v>0</v>
      </c>
      <c r="J215" s="1" t="n">
        <f aca="false">IF(A215="",0,MONTH(A215))</f>
        <v>0</v>
      </c>
    </row>
    <row r="216" customFormat="false" ht="15" hidden="false" customHeight="true" outlineLevel="0" collapsed="false">
      <c r="A216" s="17"/>
      <c r="B216" s="18"/>
      <c r="C216" s="18"/>
      <c r="D216" s="18"/>
      <c r="E216" s="19" t="str">
        <f aca="false">IF(C216="","",IFERROR(VLOOKUP(C216,'Code Library'!$A$2:$C$71,3,FALSE()),"CODE?"))</f>
        <v/>
      </c>
      <c r="F216" s="19" t="str">
        <f aca="false">IF(OR(C216="",D216=""),"",IF(E216="CODE?","CODE?",E216*D216))</f>
        <v/>
      </c>
      <c r="G216" s="18"/>
      <c r="H216" s="1" t="n">
        <f aca="false">IF(OR(C216="",D216="",E216="CODE?",E216=""),0,E216*D216)</f>
        <v>0</v>
      </c>
      <c r="I216" s="1" t="n">
        <f aca="false">IF(A216="",0,YEAR(A216))</f>
        <v>0</v>
      </c>
      <c r="J216" s="1" t="n">
        <f aca="false">IF(A216="",0,MONTH(A216))</f>
        <v>0</v>
      </c>
    </row>
    <row r="217" customFormat="false" ht="15" hidden="false" customHeight="true" outlineLevel="0" collapsed="false">
      <c r="A217" s="17"/>
      <c r="B217" s="18"/>
      <c r="C217" s="18"/>
      <c r="D217" s="18"/>
      <c r="E217" s="19" t="str">
        <f aca="false">IF(C217="","",IFERROR(VLOOKUP(C217,'Code Library'!$A$2:$C$71,3,FALSE()),"CODE?"))</f>
        <v/>
      </c>
      <c r="F217" s="19" t="str">
        <f aca="false">IF(OR(C217="",D217=""),"",IF(E217="CODE?","CODE?",E217*D217))</f>
        <v/>
      </c>
      <c r="G217" s="18"/>
      <c r="H217" s="1" t="n">
        <f aca="false">IF(OR(C217="",D217="",E217="CODE?",E217=""),0,E217*D217)</f>
        <v>0</v>
      </c>
      <c r="I217" s="1" t="n">
        <f aca="false">IF(A217="",0,YEAR(A217))</f>
        <v>0</v>
      </c>
      <c r="J217" s="1" t="n">
        <f aca="false">IF(A217="",0,MONTH(A217))</f>
        <v>0</v>
      </c>
    </row>
    <row r="218" customFormat="false" ht="15" hidden="false" customHeight="true" outlineLevel="0" collapsed="false">
      <c r="A218" s="17"/>
      <c r="B218" s="18"/>
      <c r="C218" s="18"/>
      <c r="D218" s="18"/>
      <c r="E218" s="19" t="str">
        <f aca="false">IF(C218="","",IFERROR(VLOOKUP(C218,'Code Library'!$A$2:$C$71,3,FALSE()),"CODE?"))</f>
        <v/>
      </c>
      <c r="F218" s="19" t="str">
        <f aca="false">IF(OR(C218="",D218=""),"",IF(E218="CODE?","CODE?",E218*D218))</f>
        <v/>
      </c>
      <c r="G218" s="18"/>
      <c r="H218" s="1" t="n">
        <f aca="false">IF(OR(C218="",D218="",E218="CODE?",E218=""),0,E218*D218)</f>
        <v>0</v>
      </c>
      <c r="I218" s="1" t="n">
        <f aca="false">IF(A218="",0,YEAR(A218))</f>
        <v>0</v>
      </c>
      <c r="J218" s="1" t="n">
        <f aca="false">IF(A218="",0,MONTH(A218))</f>
        <v>0</v>
      </c>
    </row>
    <row r="219" customFormat="false" ht="15" hidden="false" customHeight="true" outlineLevel="0" collapsed="false">
      <c r="A219" s="17"/>
      <c r="B219" s="18"/>
      <c r="C219" s="18"/>
      <c r="D219" s="18"/>
      <c r="E219" s="19" t="str">
        <f aca="false">IF(C219="","",IFERROR(VLOOKUP(C219,'Code Library'!$A$2:$C$71,3,FALSE()),"CODE?"))</f>
        <v/>
      </c>
      <c r="F219" s="19" t="str">
        <f aca="false">IF(OR(C219="",D219=""),"",IF(E219="CODE?","CODE?",E219*D219))</f>
        <v/>
      </c>
      <c r="G219" s="18"/>
      <c r="H219" s="1" t="n">
        <f aca="false">IF(OR(C219="",D219="",E219="CODE?",E219=""),0,E219*D219)</f>
        <v>0</v>
      </c>
      <c r="I219" s="1" t="n">
        <f aca="false">IF(A219="",0,YEAR(A219))</f>
        <v>0</v>
      </c>
      <c r="J219" s="1" t="n">
        <f aca="false">IF(A219="",0,MONTH(A219))</f>
        <v>0</v>
      </c>
    </row>
    <row r="220" customFormat="false" ht="15" hidden="false" customHeight="true" outlineLevel="0" collapsed="false">
      <c r="A220" s="17"/>
      <c r="B220" s="18"/>
      <c r="C220" s="18"/>
      <c r="D220" s="18"/>
      <c r="E220" s="19" t="str">
        <f aca="false">IF(C220="","",IFERROR(VLOOKUP(C220,'Code Library'!$A$2:$C$71,3,FALSE()),"CODE?"))</f>
        <v/>
      </c>
      <c r="F220" s="19" t="str">
        <f aca="false">IF(OR(C220="",D220=""),"",IF(E220="CODE?","CODE?",E220*D220))</f>
        <v/>
      </c>
      <c r="G220" s="18"/>
      <c r="H220" s="1" t="n">
        <f aca="false">IF(OR(C220="",D220="",E220="CODE?",E220=""),0,E220*D220)</f>
        <v>0</v>
      </c>
      <c r="I220" s="1" t="n">
        <f aca="false">IF(A220="",0,YEAR(A220))</f>
        <v>0</v>
      </c>
      <c r="J220" s="1" t="n">
        <f aca="false">IF(A220="",0,MONTH(A220))</f>
        <v>0</v>
      </c>
    </row>
    <row r="221" customFormat="false" ht="15" hidden="false" customHeight="true" outlineLevel="0" collapsed="false">
      <c r="A221" s="17"/>
      <c r="B221" s="18"/>
      <c r="C221" s="18"/>
      <c r="D221" s="18"/>
      <c r="E221" s="19" t="str">
        <f aca="false">IF(C221="","",IFERROR(VLOOKUP(C221,'Code Library'!$A$2:$C$71,3,FALSE()),"CODE?"))</f>
        <v/>
      </c>
      <c r="F221" s="19" t="str">
        <f aca="false">IF(OR(C221="",D221=""),"",IF(E221="CODE?","CODE?",E221*D221))</f>
        <v/>
      </c>
      <c r="G221" s="18"/>
      <c r="H221" s="1" t="n">
        <f aca="false">IF(OR(C221="",D221="",E221="CODE?",E221=""),0,E221*D221)</f>
        <v>0</v>
      </c>
      <c r="I221" s="1" t="n">
        <f aca="false">IF(A221="",0,YEAR(A221))</f>
        <v>0</v>
      </c>
      <c r="J221" s="1" t="n">
        <f aca="false">IF(A221="",0,MONTH(A221))</f>
        <v>0</v>
      </c>
    </row>
    <row r="222" customFormat="false" ht="15" hidden="false" customHeight="true" outlineLevel="0" collapsed="false">
      <c r="A222" s="17"/>
      <c r="B222" s="18"/>
      <c r="C222" s="18"/>
      <c r="D222" s="18"/>
      <c r="E222" s="19" t="str">
        <f aca="false">IF(C222="","",IFERROR(VLOOKUP(C222,'Code Library'!$A$2:$C$71,3,FALSE()),"CODE?"))</f>
        <v/>
      </c>
      <c r="F222" s="19" t="str">
        <f aca="false">IF(OR(C222="",D222=""),"",IF(E222="CODE?","CODE?",E222*D222))</f>
        <v/>
      </c>
      <c r="G222" s="18"/>
      <c r="H222" s="1" t="n">
        <f aca="false">IF(OR(C222="",D222="",E222="CODE?",E222=""),0,E222*D222)</f>
        <v>0</v>
      </c>
      <c r="I222" s="1" t="n">
        <f aca="false">IF(A222="",0,YEAR(A222))</f>
        <v>0</v>
      </c>
      <c r="J222" s="1" t="n">
        <f aca="false">IF(A222="",0,MONTH(A222))</f>
        <v>0</v>
      </c>
    </row>
    <row r="223" customFormat="false" ht="15" hidden="false" customHeight="true" outlineLevel="0" collapsed="false">
      <c r="A223" s="17"/>
      <c r="B223" s="18"/>
      <c r="C223" s="18"/>
      <c r="D223" s="18"/>
      <c r="E223" s="19" t="str">
        <f aca="false">IF(C223="","",IFERROR(VLOOKUP(C223,'Code Library'!$A$2:$C$71,3,FALSE()),"CODE?"))</f>
        <v/>
      </c>
      <c r="F223" s="19" t="str">
        <f aca="false">IF(OR(C223="",D223=""),"",IF(E223="CODE?","CODE?",E223*D223))</f>
        <v/>
      </c>
      <c r="G223" s="18"/>
      <c r="H223" s="1" t="n">
        <f aca="false">IF(OR(C223="",D223="",E223="CODE?",E223=""),0,E223*D223)</f>
        <v>0</v>
      </c>
      <c r="I223" s="1" t="n">
        <f aca="false">IF(A223="",0,YEAR(A223))</f>
        <v>0</v>
      </c>
      <c r="J223" s="1" t="n">
        <f aca="false">IF(A223="",0,MONTH(A223))</f>
        <v>0</v>
      </c>
    </row>
    <row r="224" customFormat="false" ht="15" hidden="false" customHeight="true" outlineLevel="0" collapsed="false">
      <c r="A224" s="17"/>
      <c r="B224" s="18"/>
      <c r="C224" s="18"/>
      <c r="D224" s="18"/>
      <c r="E224" s="19" t="str">
        <f aca="false">IF(C224="","",IFERROR(VLOOKUP(C224,'Code Library'!$A$2:$C$71,3,FALSE()),"CODE?"))</f>
        <v/>
      </c>
      <c r="F224" s="19" t="str">
        <f aca="false">IF(OR(C224="",D224=""),"",IF(E224="CODE?","CODE?",E224*D224))</f>
        <v/>
      </c>
      <c r="G224" s="18"/>
      <c r="H224" s="1" t="n">
        <f aca="false">IF(OR(C224="",D224="",E224="CODE?",E224=""),0,E224*D224)</f>
        <v>0</v>
      </c>
      <c r="I224" s="1" t="n">
        <f aca="false">IF(A224="",0,YEAR(A224))</f>
        <v>0</v>
      </c>
      <c r="J224" s="1" t="n">
        <f aca="false">IF(A224="",0,MONTH(A224))</f>
        <v>0</v>
      </c>
    </row>
    <row r="225" customFormat="false" ht="15" hidden="false" customHeight="true" outlineLevel="0" collapsed="false">
      <c r="A225" s="17"/>
      <c r="B225" s="18"/>
      <c r="C225" s="18"/>
      <c r="D225" s="18"/>
      <c r="E225" s="19" t="str">
        <f aca="false">IF(C225="","",IFERROR(VLOOKUP(C225,'Code Library'!$A$2:$C$71,3,FALSE()),"CODE?"))</f>
        <v/>
      </c>
      <c r="F225" s="19" t="str">
        <f aca="false">IF(OR(C225="",D225=""),"",IF(E225="CODE?","CODE?",E225*D225))</f>
        <v/>
      </c>
      <c r="G225" s="18"/>
      <c r="H225" s="1" t="n">
        <f aca="false">IF(OR(C225="",D225="",E225="CODE?",E225=""),0,E225*D225)</f>
        <v>0</v>
      </c>
      <c r="I225" s="1" t="n">
        <f aca="false">IF(A225="",0,YEAR(A225))</f>
        <v>0</v>
      </c>
      <c r="J225" s="1" t="n">
        <f aca="false">IF(A225="",0,MONTH(A225))</f>
        <v>0</v>
      </c>
    </row>
    <row r="226" customFormat="false" ht="15" hidden="false" customHeight="true" outlineLevel="0" collapsed="false">
      <c r="A226" s="17"/>
      <c r="B226" s="18"/>
      <c r="C226" s="18"/>
      <c r="D226" s="18"/>
      <c r="E226" s="19" t="str">
        <f aca="false">IF(C226="","",IFERROR(VLOOKUP(C226,'Code Library'!$A$2:$C$71,3,FALSE()),"CODE?"))</f>
        <v/>
      </c>
      <c r="F226" s="19" t="str">
        <f aca="false">IF(OR(C226="",D226=""),"",IF(E226="CODE?","CODE?",E226*D226))</f>
        <v/>
      </c>
      <c r="G226" s="18"/>
      <c r="H226" s="1" t="n">
        <f aca="false">IF(OR(C226="",D226="",E226="CODE?",E226=""),0,E226*D226)</f>
        <v>0</v>
      </c>
      <c r="I226" s="1" t="n">
        <f aca="false">IF(A226="",0,YEAR(A226))</f>
        <v>0</v>
      </c>
      <c r="J226" s="1" t="n">
        <f aca="false">IF(A226="",0,MONTH(A226))</f>
        <v>0</v>
      </c>
    </row>
    <row r="227" customFormat="false" ht="15" hidden="false" customHeight="true" outlineLevel="0" collapsed="false">
      <c r="A227" s="17"/>
      <c r="B227" s="18"/>
      <c r="C227" s="18"/>
      <c r="D227" s="18"/>
      <c r="E227" s="19" t="str">
        <f aca="false">IF(C227="","",IFERROR(VLOOKUP(C227,'Code Library'!$A$2:$C$71,3,FALSE()),"CODE?"))</f>
        <v/>
      </c>
      <c r="F227" s="19" t="str">
        <f aca="false">IF(OR(C227="",D227=""),"",IF(E227="CODE?","CODE?",E227*D227))</f>
        <v/>
      </c>
      <c r="G227" s="18"/>
      <c r="H227" s="1" t="n">
        <f aca="false">IF(OR(C227="",D227="",E227="CODE?",E227=""),0,E227*D227)</f>
        <v>0</v>
      </c>
      <c r="I227" s="1" t="n">
        <f aca="false">IF(A227="",0,YEAR(A227))</f>
        <v>0</v>
      </c>
      <c r="J227" s="1" t="n">
        <f aca="false">IF(A227="",0,MONTH(A227))</f>
        <v>0</v>
      </c>
    </row>
    <row r="228" customFormat="false" ht="15" hidden="false" customHeight="true" outlineLevel="0" collapsed="false">
      <c r="A228" s="17"/>
      <c r="B228" s="18"/>
      <c r="C228" s="18"/>
      <c r="D228" s="18"/>
      <c r="E228" s="19" t="str">
        <f aca="false">IF(C228="","",IFERROR(VLOOKUP(C228,'Code Library'!$A$2:$C$71,3,FALSE()),"CODE?"))</f>
        <v/>
      </c>
      <c r="F228" s="19" t="str">
        <f aca="false">IF(OR(C228="",D228=""),"",IF(E228="CODE?","CODE?",E228*D228))</f>
        <v/>
      </c>
      <c r="G228" s="18"/>
      <c r="H228" s="1" t="n">
        <f aca="false">IF(OR(C228="",D228="",E228="CODE?",E228=""),0,E228*D228)</f>
        <v>0</v>
      </c>
      <c r="I228" s="1" t="n">
        <f aca="false">IF(A228="",0,YEAR(A228))</f>
        <v>0</v>
      </c>
      <c r="J228" s="1" t="n">
        <f aca="false">IF(A228="",0,MONTH(A228))</f>
        <v>0</v>
      </c>
    </row>
    <row r="229" customFormat="false" ht="15" hidden="false" customHeight="true" outlineLevel="0" collapsed="false">
      <c r="A229" s="17"/>
      <c r="B229" s="18"/>
      <c r="C229" s="18"/>
      <c r="D229" s="18"/>
      <c r="E229" s="19" t="str">
        <f aca="false">IF(C229="","",IFERROR(VLOOKUP(C229,'Code Library'!$A$2:$C$71,3,FALSE()),"CODE?"))</f>
        <v/>
      </c>
      <c r="F229" s="19" t="str">
        <f aca="false">IF(OR(C229="",D229=""),"",IF(E229="CODE?","CODE?",E229*D229))</f>
        <v/>
      </c>
      <c r="G229" s="18"/>
      <c r="H229" s="1" t="n">
        <f aca="false">IF(OR(C229="",D229="",E229="CODE?",E229=""),0,E229*D229)</f>
        <v>0</v>
      </c>
      <c r="I229" s="1" t="n">
        <f aca="false">IF(A229="",0,YEAR(A229))</f>
        <v>0</v>
      </c>
      <c r="J229" s="1" t="n">
        <f aca="false">IF(A229="",0,MONTH(A229))</f>
        <v>0</v>
      </c>
    </row>
    <row r="230" customFormat="false" ht="15" hidden="false" customHeight="true" outlineLevel="0" collapsed="false">
      <c r="A230" s="17"/>
      <c r="B230" s="18"/>
      <c r="C230" s="18"/>
      <c r="D230" s="18"/>
      <c r="E230" s="19" t="str">
        <f aca="false">IF(C230="","",IFERROR(VLOOKUP(C230,'Code Library'!$A$2:$C$71,3,FALSE()),"CODE?"))</f>
        <v/>
      </c>
      <c r="F230" s="19" t="str">
        <f aca="false">IF(OR(C230="",D230=""),"",IF(E230="CODE?","CODE?",E230*D230))</f>
        <v/>
      </c>
      <c r="G230" s="18"/>
      <c r="H230" s="1" t="n">
        <f aca="false">IF(OR(C230="",D230="",E230="CODE?",E230=""),0,E230*D230)</f>
        <v>0</v>
      </c>
      <c r="I230" s="1" t="n">
        <f aca="false">IF(A230="",0,YEAR(A230))</f>
        <v>0</v>
      </c>
      <c r="J230" s="1" t="n">
        <f aca="false">IF(A230="",0,MONTH(A230))</f>
        <v>0</v>
      </c>
    </row>
    <row r="231" customFormat="false" ht="15" hidden="false" customHeight="true" outlineLevel="0" collapsed="false">
      <c r="A231" s="17"/>
      <c r="B231" s="18"/>
      <c r="C231" s="18"/>
      <c r="D231" s="18"/>
      <c r="E231" s="19" t="str">
        <f aca="false">IF(C231="","",IFERROR(VLOOKUP(C231,'Code Library'!$A$2:$C$71,3,FALSE()),"CODE?"))</f>
        <v/>
      </c>
      <c r="F231" s="19" t="str">
        <f aca="false">IF(OR(C231="",D231=""),"",IF(E231="CODE?","CODE?",E231*D231))</f>
        <v/>
      </c>
      <c r="G231" s="18"/>
      <c r="H231" s="1" t="n">
        <f aca="false">IF(OR(C231="",D231="",E231="CODE?",E231=""),0,E231*D231)</f>
        <v>0</v>
      </c>
      <c r="I231" s="1" t="n">
        <f aca="false">IF(A231="",0,YEAR(A231))</f>
        <v>0</v>
      </c>
      <c r="J231" s="1" t="n">
        <f aca="false">IF(A231="",0,MONTH(A231))</f>
        <v>0</v>
      </c>
    </row>
    <row r="232" customFormat="false" ht="15" hidden="false" customHeight="true" outlineLevel="0" collapsed="false">
      <c r="A232" s="17"/>
      <c r="B232" s="18"/>
      <c r="C232" s="18"/>
      <c r="D232" s="18"/>
      <c r="E232" s="19" t="str">
        <f aca="false">IF(C232="","",IFERROR(VLOOKUP(C232,'Code Library'!$A$2:$C$71,3,FALSE()),"CODE?"))</f>
        <v/>
      </c>
      <c r="F232" s="19" t="str">
        <f aca="false">IF(OR(C232="",D232=""),"",IF(E232="CODE?","CODE?",E232*D232))</f>
        <v/>
      </c>
      <c r="G232" s="18"/>
      <c r="H232" s="1" t="n">
        <f aca="false">IF(OR(C232="",D232="",E232="CODE?",E232=""),0,E232*D232)</f>
        <v>0</v>
      </c>
      <c r="I232" s="1" t="n">
        <f aca="false">IF(A232="",0,YEAR(A232))</f>
        <v>0</v>
      </c>
      <c r="J232" s="1" t="n">
        <f aca="false">IF(A232="",0,MONTH(A232))</f>
        <v>0</v>
      </c>
    </row>
    <row r="233" customFormat="false" ht="15" hidden="false" customHeight="true" outlineLevel="0" collapsed="false">
      <c r="A233" s="17"/>
      <c r="B233" s="18"/>
      <c r="C233" s="18"/>
      <c r="D233" s="18"/>
      <c r="E233" s="19" t="str">
        <f aca="false">IF(C233="","",IFERROR(VLOOKUP(C233,'Code Library'!$A$2:$C$71,3,FALSE()),"CODE?"))</f>
        <v/>
      </c>
      <c r="F233" s="19" t="str">
        <f aca="false">IF(OR(C233="",D233=""),"",IF(E233="CODE?","CODE?",E233*D233))</f>
        <v/>
      </c>
      <c r="G233" s="18"/>
      <c r="H233" s="1" t="n">
        <f aca="false">IF(OR(C233="",D233="",E233="CODE?",E233=""),0,E233*D233)</f>
        <v>0</v>
      </c>
      <c r="I233" s="1" t="n">
        <f aca="false">IF(A233="",0,YEAR(A233))</f>
        <v>0</v>
      </c>
      <c r="J233" s="1" t="n">
        <f aca="false">IF(A233="",0,MONTH(A233))</f>
        <v>0</v>
      </c>
    </row>
    <row r="234" customFormat="false" ht="15" hidden="false" customHeight="true" outlineLevel="0" collapsed="false">
      <c r="A234" s="17"/>
      <c r="B234" s="18"/>
      <c r="C234" s="18"/>
      <c r="D234" s="18"/>
      <c r="E234" s="19" t="str">
        <f aca="false">IF(C234="","",IFERROR(VLOOKUP(C234,'Code Library'!$A$2:$C$71,3,FALSE()),"CODE?"))</f>
        <v/>
      </c>
      <c r="F234" s="19" t="str">
        <f aca="false">IF(OR(C234="",D234=""),"",IF(E234="CODE?","CODE?",E234*D234))</f>
        <v/>
      </c>
      <c r="G234" s="18"/>
      <c r="H234" s="1" t="n">
        <f aca="false">IF(OR(C234="",D234="",E234="CODE?",E234=""),0,E234*D234)</f>
        <v>0</v>
      </c>
      <c r="I234" s="1" t="n">
        <f aca="false">IF(A234="",0,YEAR(A234))</f>
        <v>0</v>
      </c>
      <c r="J234" s="1" t="n">
        <f aca="false">IF(A234="",0,MONTH(A234))</f>
        <v>0</v>
      </c>
    </row>
    <row r="235" customFormat="false" ht="15" hidden="false" customHeight="true" outlineLevel="0" collapsed="false">
      <c r="A235" s="17"/>
      <c r="B235" s="18"/>
      <c r="C235" s="18"/>
      <c r="D235" s="18"/>
      <c r="E235" s="19" t="str">
        <f aca="false">IF(C235="","",IFERROR(VLOOKUP(C235,'Code Library'!$A$2:$C$71,3,FALSE()),"CODE?"))</f>
        <v/>
      </c>
      <c r="F235" s="19" t="str">
        <f aca="false">IF(OR(C235="",D235=""),"",IF(E235="CODE?","CODE?",E235*D235))</f>
        <v/>
      </c>
      <c r="G235" s="18"/>
      <c r="H235" s="1" t="n">
        <f aca="false">IF(OR(C235="",D235="",E235="CODE?",E235=""),0,E235*D235)</f>
        <v>0</v>
      </c>
      <c r="I235" s="1" t="n">
        <f aca="false">IF(A235="",0,YEAR(A235))</f>
        <v>0</v>
      </c>
      <c r="J235" s="1" t="n">
        <f aca="false">IF(A235="",0,MONTH(A235))</f>
        <v>0</v>
      </c>
    </row>
    <row r="236" customFormat="false" ht="15" hidden="false" customHeight="true" outlineLevel="0" collapsed="false">
      <c r="A236" s="17"/>
      <c r="B236" s="18"/>
      <c r="C236" s="18"/>
      <c r="D236" s="18"/>
      <c r="E236" s="19" t="str">
        <f aca="false">IF(C236="","",IFERROR(VLOOKUP(C236,'Code Library'!$A$2:$C$71,3,FALSE()),"CODE?"))</f>
        <v/>
      </c>
      <c r="F236" s="19" t="str">
        <f aca="false">IF(OR(C236="",D236=""),"",IF(E236="CODE?","CODE?",E236*D236))</f>
        <v/>
      </c>
      <c r="G236" s="18"/>
      <c r="H236" s="1" t="n">
        <f aca="false">IF(OR(C236="",D236="",E236="CODE?",E236=""),0,E236*D236)</f>
        <v>0</v>
      </c>
      <c r="I236" s="1" t="n">
        <f aca="false">IF(A236="",0,YEAR(A236))</f>
        <v>0</v>
      </c>
      <c r="J236" s="1" t="n">
        <f aca="false">IF(A236="",0,MONTH(A236))</f>
        <v>0</v>
      </c>
    </row>
    <row r="237" customFormat="false" ht="15" hidden="false" customHeight="true" outlineLevel="0" collapsed="false">
      <c r="A237" s="17"/>
      <c r="B237" s="18"/>
      <c r="C237" s="18"/>
      <c r="D237" s="18"/>
      <c r="E237" s="19" t="str">
        <f aca="false">IF(C237="","",IFERROR(VLOOKUP(C237,'Code Library'!$A$2:$C$71,3,FALSE()),"CODE?"))</f>
        <v/>
      </c>
      <c r="F237" s="19" t="str">
        <f aca="false">IF(OR(C237="",D237=""),"",IF(E237="CODE?","CODE?",E237*D237))</f>
        <v/>
      </c>
      <c r="G237" s="18"/>
      <c r="H237" s="1" t="n">
        <f aca="false">IF(OR(C237="",D237="",E237="CODE?",E237=""),0,E237*D237)</f>
        <v>0</v>
      </c>
      <c r="I237" s="1" t="n">
        <f aca="false">IF(A237="",0,YEAR(A237))</f>
        <v>0</v>
      </c>
      <c r="J237" s="1" t="n">
        <f aca="false">IF(A237="",0,MONTH(A237))</f>
        <v>0</v>
      </c>
    </row>
    <row r="238" customFormat="false" ht="15" hidden="false" customHeight="true" outlineLevel="0" collapsed="false">
      <c r="A238" s="17"/>
      <c r="B238" s="18"/>
      <c r="C238" s="18"/>
      <c r="D238" s="18"/>
      <c r="E238" s="19" t="str">
        <f aca="false">IF(C238="","",IFERROR(VLOOKUP(C238,'Code Library'!$A$2:$C$71,3,FALSE()),"CODE?"))</f>
        <v/>
      </c>
      <c r="F238" s="19" t="str">
        <f aca="false">IF(OR(C238="",D238=""),"",IF(E238="CODE?","CODE?",E238*D238))</f>
        <v/>
      </c>
      <c r="G238" s="18"/>
      <c r="H238" s="1" t="n">
        <f aca="false">IF(OR(C238="",D238="",E238="CODE?",E238=""),0,E238*D238)</f>
        <v>0</v>
      </c>
      <c r="I238" s="1" t="n">
        <f aca="false">IF(A238="",0,YEAR(A238))</f>
        <v>0</v>
      </c>
      <c r="J238" s="1" t="n">
        <f aca="false">IF(A238="",0,MONTH(A238))</f>
        <v>0</v>
      </c>
    </row>
    <row r="239" customFormat="false" ht="15" hidden="false" customHeight="true" outlineLevel="0" collapsed="false">
      <c r="A239" s="17"/>
      <c r="B239" s="18"/>
      <c r="C239" s="18"/>
      <c r="D239" s="18"/>
      <c r="E239" s="19" t="str">
        <f aca="false">IF(C239="","",IFERROR(VLOOKUP(C239,'Code Library'!$A$2:$C$71,3,FALSE()),"CODE?"))</f>
        <v/>
      </c>
      <c r="F239" s="19" t="str">
        <f aca="false">IF(OR(C239="",D239=""),"",IF(E239="CODE?","CODE?",E239*D239))</f>
        <v/>
      </c>
      <c r="G239" s="18"/>
      <c r="H239" s="1" t="n">
        <f aca="false">IF(OR(C239="",D239="",E239="CODE?",E239=""),0,E239*D239)</f>
        <v>0</v>
      </c>
      <c r="I239" s="1" t="n">
        <f aca="false">IF(A239="",0,YEAR(A239))</f>
        <v>0</v>
      </c>
      <c r="J239" s="1" t="n">
        <f aca="false">IF(A239="",0,MONTH(A239))</f>
        <v>0</v>
      </c>
    </row>
    <row r="240" customFormat="false" ht="15" hidden="false" customHeight="true" outlineLevel="0" collapsed="false">
      <c r="A240" s="17"/>
      <c r="B240" s="18"/>
      <c r="C240" s="18"/>
      <c r="D240" s="18"/>
      <c r="E240" s="19" t="str">
        <f aca="false">IF(C240="","",IFERROR(VLOOKUP(C240,'Code Library'!$A$2:$C$71,3,FALSE()),"CODE?"))</f>
        <v/>
      </c>
      <c r="F240" s="19" t="str">
        <f aca="false">IF(OR(C240="",D240=""),"",IF(E240="CODE?","CODE?",E240*D240))</f>
        <v/>
      </c>
      <c r="G240" s="18"/>
      <c r="H240" s="1" t="n">
        <f aca="false">IF(OR(C240="",D240="",E240="CODE?",E240=""),0,E240*D240)</f>
        <v>0</v>
      </c>
      <c r="I240" s="1" t="n">
        <f aca="false">IF(A240="",0,YEAR(A240))</f>
        <v>0</v>
      </c>
      <c r="J240" s="1" t="n">
        <f aca="false">IF(A240="",0,MONTH(A240))</f>
        <v>0</v>
      </c>
    </row>
    <row r="241" customFormat="false" ht="15" hidden="false" customHeight="true" outlineLevel="0" collapsed="false">
      <c r="A241" s="17"/>
      <c r="B241" s="18"/>
      <c r="C241" s="18"/>
      <c r="D241" s="18"/>
      <c r="E241" s="19" t="str">
        <f aca="false">IF(C241="","",IFERROR(VLOOKUP(C241,'Code Library'!$A$2:$C$71,3,FALSE()),"CODE?"))</f>
        <v/>
      </c>
      <c r="F241" s="19" t="str">
        <f aca="false">IF(OR(C241="",D241=""),"",IF(E241="CODE?","CODE?",E241*D241))</f>
        <v/>
      </c>
      <c r="G241" s="18"/>
      <c r="H241" s="1" t="n">
        <f aca="false">IF(OR(C241="",D241="",E241="CODE?",E241=""),0,E241*D241)</f>
        <v>0</v>
      </c>
      <c r="I241" s="1" t="n">
        <f aca="false">IF(A241="",0,YEAR(A241))</f>
        <v>0</v>
      </c>
      <c r="J241" s="1" t="n">
        <f aca="false">IF(A241="",0,MONTH(A241))</f>
        <v>0</v>
      </c>
    </row>
    <row r="242" customFormat="false" ht="15" hidden="false" customHeight="true" outlineLevel="0" collapsed="false">
      <c r="A242" s="17"/>
      <c r="B242" s="18"/>
      <c r="C242" s="18"/>
      <c r="D242" s="18"/>
      <c r="E242" s="19" t="str">
        <f aca="false">IF(C242="","",IFERROR(VLOOKUP(C242,'Code Library'!$A$2:$C$71,3,FALSE()),"CODE?"))</f>
        <v/>
      </c>
      <c r="F242" s="19" t="str">
        <f aca="false">IF(OR(C242="",D242=""),"",IF(E242="CODE?","CODE?",E242*D242))</f>
        <v/>
      </c>
      <c r="G242" s="18"/>
      <c r="H242" s="1" t="n">
        <f aca="false">IF(OR(C242="",D242="",E242="CODE?",E242=""),0,E242*D242)</f>
        <v>0</v>
      </c>
      <c r="I242" s="1" t="n">
        <f aca="false">IF(A242="",0,YEAR(A242))</f>
        <v>0</v>
      </c>
      <c r="J242" s="1" t="n">
        <f aca="false">IF(A242="",0,MONTH(A242))</f>
        <v>0</v>
      </c>
    </row>
    <row r="243" customFormat="false" ht="15" hidden="false" customHeight="true" outlineLevel="0" collapsed="false">
      <c r="A243" s="17"/>
      <c r="B243" s="18"/>
      <c r="C243" s="18"/>
      <c r="D243" s="18"/>
      <c r="E243" s="19" t="str">
        <f aca="false">IF(C243="","",IFERROR(VLOOKUP(C243,'Code Library'!$A$2:$C$71,3,FALSE()),"CODE?"))</f>
        <v/>
      </c>
      <c r="F243" s="19" t="str">
        <f aca="false">IF(OR(C243="",D243=""),"",IF(E243="CODE?","CODE?",E243*D243))</f>
        <v/>
      </c>
      <c r="G243" s="18"/>
      <c r="H243" s="1" t="n">
        <f aca="false">IF(OR(C243="",D243="",E243="CODE?",E243=""),0,E243*D243)</f>
        <v>0</v>
      </c>
      <c r="I243" s="1" t="n">
        <f aca="false">IF(A243="",0,YEAR(A243))</f>
        <v>0</v>
      </c>
      <c r="J243" s="1" t="n">
        <f aca="false">IF(A243="",0,MONTH(A243))</f>
        <v>0</v>
      </c>
    </row>
    <row r="244" customFormat="false" ht="15" hidden="false" customHeight="true" outlineLevel="0" collapsed="false">
      <c r="A244" s="17"/>
      <c r="B244" s="18"/>
      <c r="C244" s="18"/>
      <c r="D244" s="18"/>
      <c r="E244" s="19" t="str">
        <f aca="false">IF(C244="","",IFERROR(VLOOKUP(C244,'Code Library'!$A$2:$C$71,3,FALSE()),"CODE?"))</f>
        <v/>
      </c>
      <c r="F244" s="19" t="str">
        <f aca="false">IF(OR(C244="",D244=""),"",IF(E244="CODE?","CODE?",E244*D244))</f>
        <v/>
      </c>
      <c r="G244" s="18"/>
      <c r="H244" s="1" t="n">
        <f aca="false">IF(OR(C244="",D244="",E244="CODE?",E244=""),0,E244*D244)</f>
        <v>0</v>
      </c>
      <c r="I244" s="1" t="n">
        <f aca="false">IF(A244="",0,YEAR(A244))</f>
        <v>0</v>
      </c>
      <c r="J244" s="1" t="n">
        <f aca="false">IF(A244="",0,MONTH(A244))</f>
        <v>0</v>
      </c>
    </row>
    <row r="245" customFormat="false" ht="15" hidden="false" customHeight="true" outlineLevel="0" collapsed="false">
      <c r="A245" s="17"/>
      <c r="B245" s="18"/>
      <c r="C245" s="18"/>
      <c r="D245" s="18"/>
      <c r="E245" s="19" t="str">
        <f aca="false">IF(C245="","",IFERROR(VLOOKUP(C245,'Code Library'!$A$2:$C$71,3,FALSE()),"CODE?"))</f>
        <v/>
      </c>
      <c r="F245" s="19" t="str">
        <f aca="false">IF(OR(C245="",D245=""),"",IF(E245="CODE?","CODE?",E245*D245))</f>
        <v/>
      </c>
      <c r="G245" s="18"/>
      <c r="H245" s="1" t="n">
        <f aca="false">IF(OR(C245="",D245="",E245="CODE?",E245=""),0,E245*D245)</f>
        <v>0</v>
      </c>
      <c r="I245" s="1" t="n">
        <f aca="false">IF(A245="",0,YEAR(A245))</f>
        <v>0</v>
      </c>
      <c r="J245" s="1" t="n">
        <f aca="false">IF(A245="",0,MONTH(A245))</f>
        <v>0</v>
      </c>
    </row>
    <row r="246" customFormat="false" ht="15" hidden="false" customHeight="true" outlineLevel="0" collapsed="false">
      <c r="A246" s="17"/>
      <c r="B246" s="18"/>
      <c r="C246" s="18"/>
      <c r="D246" s="18"/>
      <c r="E246" s="19" t="str">
        <f aca="false">IF(C246="","",IFERROR(VLOOKUP(C246,'Code Library'!$A$2:$C$71,3,FALSE()),"CODE?"))</f>
        <v/>
      </c>
      <c r="F246" s="19" t="str">
        <f aca="false">IF(OR(C246="",D246=""),"",IF(E246="CODE?","CODE?",E246*D246))</f>
        <v/>
      </c>
      <c r="G246" s="18"/>
      <c r="H246" s="1" t="n">
        <f aca="false">IF(OR(C246="",D246="",E246="CODE?",E246=""),0,E246*D246)</f>
        <v>0</v>
      </c>
      <c r="I246" s="1" t="n">
        <f aca="false">IF(A246="",0,YEAR(A246))</f>
        <v>0</v>
      </c>
      <c r="J246" s="1" t="n">
        <f aca="false">IF(A246="",0,MONTH(A246))</f>
        <v>0</v>
      </c>
    </row>
    <row r="247" customFormat="false" ht="15" hidden="false" customHeight="true" outlineLevel="0" collapsed="false">
      <c r="A247" s="17"/>
      <c r="B247" s="18"/>
      <c r="C247" s="18"/>
      <c r="D247" s="18"/>
      <c r="E247" s="19" t="str">
        <f aca="false">IF(C247="","",IFERROR(VLOOKUP(C247,'Code Library'!$A$2:$C$71,3,FALSE()),"CODE?"))</f>
        <v/>
      </c>
      <c r="F247" s="19" t="str">
        <f aca="false">IF(OR(C247="",D247=""),"",IF(E247="CODE?","CODE?",E247*D247))</f>
        <v/>
      </c>
      <c r="G247" s="18"/>
      <c r="H247" s="1" t="n">
        <f aca="false">IF(OR(C247="",D247="",E247="CODE?",E247=""),0,E247*D247)</f>
        <v>0</v>
      </c>
      <c r="I247" s="1" t="n">
        <f aca="false">IF(A247="",0,YEAR(A247))</f>
        <v>0</v>
      </c>
      <c r="J247" s="1" t="n">
        <f aca="false">IF(A247="",0,MONTH(A247))</f>
        <v>0</v>
      </c>
    </row>
    <row r="248" customFormat="false" ht="15" hidden="false" customHeight="true" outlineLevel="0" collapsed="false">
      <c r="A248" s="17"/>
      <c r="B248" s="18"/>
      <c r="C248" s="18"/>
      <c r="D248" s="18"/>
      <c r="E248" s="19" t="str">
        <f aca="false">IF(C248="","",IFERROR(VLOOKUP(C248,'Code Library'!$A$2:$C$71,3,FALSE()),"CODE?"))</f>
        <v/>
      </c>
      <c r="F248" s="19" t="str">
        <f aca="false">IF(OR(C248="",D248=""),"",IF(E248="CODE?","CODE?",E248*D248))</f>
        <v/>
      </c>
      <c r="G248" s="18"/>
      <c r="H248" s="1" t="n">
        <f aca="false">IF(OR(C248="",D248="",E248="CODE?",E248=""),0,E248*D248)</f>
        <v>0</v>
      </c>
      <c r="I248" s="1" t="n">
        <f aca="false">IF(A248="",0,YEAR(A248))</f>
        <v>0</v>
      </c>
      <c r="J248" s="1" t="n">
        <f aca="false">IF(A248="",0,MONTH(A248))</f>
        <v>0</v>
      </c>
    </row>
    <row r="249" customFormat="false" ht="15" hidden="false" customHeight="true" outlineLevel="0" collapsed="false">
      <c r="A249" s="17"/>
      <c r="B249" s="18"/>
      <c r="C249" s="18"/>
      <c r="D249" s="18"/>
      <c r="E249" s="19" t="str">
        <f aca="false">IF(C249="","",IFERROR(VLOOKUP(C249,'Code Library'!$A$2:$C$71,3,FALSE()),"CODE?"))</f>
        <v/>
      </c>
      <c r="F249" s="19" t="str">
        <f aca="false">IF(OR(C249="",D249=""),"",IF(E249="CODE?","CODE?",E249*D249))</f>
        <v/>
      </c>
      <c r="G249" s="18"/>
      <c r="H249" s="1" t="n">
        <f aca="false">IF(OR(C249="",D249="",E249="CODE?",E249=""),0,E249*D249)</f>
        <v>0</v>
      </c>
      <c r="I249" s="1" t="n">
        <f aca="false">IF(A249="",0,YEAR(A249))</f>
        <v>0</v>
      </c>
      <c r="J249" s="1" t="n">
        <f aca="false">IF(A249="",0,MONTH(A249))</f>
        <v>0</v>
      </c>
    </row>
    <row r="250" customFormat="false" ht="15" hidden="false" customHeight="true" outlineLevel="0" collapsed="false">
      <c r="A250" s="17"/>
      <c r="B250" s="18"/>
      <c r="C250" s="18"/>
      <c r="D250" s="18"/>
      <c r="E250" s="19" t="str">
        <f aca="false">IF(C250="","",IFERROR(VLOOKUP(C250,'Code Library'!$A$2:$C$71,3,FALSE()),"CODE?"))</f>
        <v/>
      </c>
      <c r="F250" s="19" t="str">
        <f aca="false">IF(OR(C250="",D250=""),"",IF(E250="CODE?","CODE?",E250*D250))</f>
        <v/>
      </c>
      <c r="G250" s="18"/>
      <c r="H250" s="1" t="n">
        <f aca="false">IF(OR(C250="",D250="",E250="CODE?",E250=""),0,E250*D250)</f>
        <v>0</v>
      </c>
      <c r="I250" s="1" t="n">
        <f aca="false">IF(A250="",0,YEAR(A250))</f>
        <v>0</v>
      </c>
      <c r="J250" s="1" t="n">
        <f aca="false">IF(A250="",0,MONTH(A250))</f>
        <v>0</v>
      </c>
    </row>
    <row r="251" customFormat="false" ht="15" hidden="false" customHeight="true" outlineLevel="0" collapsed="false">
      <c r="A251" s="17"/>
      <c r="B251" s="18"/>
      <c r="C251" s="18"/>
      <c r="D251" s="18"/>
      <c r="E251" s="19" t="str">
        <f aca="false">IF(C251="","",IFERROR(VLOOKUP(C251,'Code Library'!$A$2:$C$71,3,FALSE()),"CODE?"))</f>
        <v/>
      </c>
      <c r="F251" s="19" t="str">
        <f aca="false">IF(OR(C251="",D251=""),"",IF(E251="CODE?","CODE?",E251*D251))</f>
        <v/>
      </c>
      <c r="G251" s="18"/>
      <c r="H251" s="1" t="n">
        <f aca="false">IF(OR(C251="",D251="",E251="CODE?",E251=""),0,E251*D251)</f>
        <v>0</v>
      </c>
      <c r="I251" s="1" t="n">
        <f aca="false">IF(A251="",0,YEAR(A251))</f>
        <v>0</v>
      </c>
      <c r="J251" s="1" t="n">
        <f aca="false">IF(A251="",0,MONTH(A251))</f>
        <v>0</v>
      </c>
    </row>
    <row r="252" customFormat="false" ht="15" hidden="false" customHeight="true" outlineLevel="0" collapsed="false">
      <c r="A252" s="17"/>
      <c r="B252" s="18"/>
      <c r="C252" s="18"/>
      <c r="D252" s="18"/>
      <c r="E252" s="19" t="str">
        <f aca="false">IF(C252="","",IFERROR(VLOOKUP(C252,'Code Library'!$A$2:$C$71,3,FALSE()),"CODE?"))</f>
        <v/>
      </c>
      <c r="F252" s="19" t="str">
        <f aca="false">IF(OR(C252="",D252=""),"",IF(E252="CODE?","CODE?",E252*D252))</f>
        <v/>
      </c>
      <c r="G252" s="18"/>
      <c r="H252" s="1" t="n">
        <f aca="false">IF(OR(C252="",D252="",E252="CODE?",E252=""),0,E252*D252)</f>
        <v>0</v>
      </c>
      <c r="I252" s="1" t="n">
        <f aca="false">IF(A252="",0,YEAR(A252))</f>
        <v>0</v>
      </c>
      <c r="J252" s="1" t="n">
        <f aca="false">IF(A252="",0,MONTH(A252))</f>
        <v>0</v>
      </c>
    </row>
    <row r="253" customFormat="false" ht="15" hidden="false" customHeight="true" outlineLevel="0" collapsed="false">
      <c r="A253" s="17"/>
      <c r="B253" s="18"/>
      <c r="C253" s="18"/>
      <c r="D253" s="18"/>
      <c r="E253" s="19" t="str">
        <f aca="false">IF(C253="","",IFERROR(VLOOKUP(C253,'Code Library'!$A$2:$C$71,3,FALSE()),"CODE?"))</f>
        <v/>
      </c>
      <c r="F253" s="19" t="str">
        <f aca="false">IF(OR(C253="",D253=""),"",IF(E253="CODE?","CODE?",E253*D253))</f>
        <v/>
      </c>
      <c r="G253" s="18"/>
      <c r="H253" s="1" t="n">
        <f aca="false">IF(OR(C253="",D253="",E253="CODE?",E253=""),0,E253*D253)</f>
        <v>0</v>
      </c>
      <c r="I253" s="1" t="n">
        <f aca="false">IF(A253="",0,YEAR(A253))</f>
        <v>0</v>
      </c>
      <c r="J253" s="1" t="n">
        <f aca="false">IF(A253="",0,MONTH(A253))</f>
        <v>0</v>
      </c>
    </row>
    <row r="254" customFormat="false" ht="15" hidden="false" customHeight="true" outlineLevel="0" collapsed="false">
      <c r="A254" s="17"/>
      <c r="B254" s="18"/>
      <c r="C254" s="18"/>
      <c r="D254" s="18"/>
      <c r="E254" s="19" t="str">
        <f aca="false">IF(C254="","",IFERROR(VLOOKUP(C254,'Code Library'!$A$2:$C$71,3,FALSE()),"CODE?"))</f>
        <v/>
      </c>
      <c r="F254" s="19" t="str">
        <f aca="false">IF(OR(C254="",D254=""),"",IF(E254="CODE?","CODE?",E254*D254))</f>
        <v/>
      </c>
      <c r="G254" s="18"/>
      <c r="H254" s="1" t="n">
        <f aca="false">IF(OR(C254="",D254="",E254="CODE?",E254=""),0,E254*D254)</f>
        <v>0</v>
      </c>
      <c r="I254" s="1" t="n">
        <f aca="false">IF(A254="",0,YEAR(A254))</f>
        <v>0</v>
      </c>
      <c r="J254" s="1" t="n">
        <f aca="false">IF(A254="",0,MONTH(A254))</f>
        <v>0</v>
      </c>
    </row>
    <row r="255" customFormat="false" ht="15" hidden="false" customHeight="true" outlineLevel="0" collapsed="false">
      <c r="A255" s="17"/>
      <c r="B255" s="18"/>
      <c r="C255" s="18"/>
      <c r="D255" s="18"/>
      <c r="E255" s="19" t="str">
        <f aca="false">IF(C255="","",IFERROR(VLOOKUP(C255,'Code Library'!$A$2:$C$71,3,FALSE()),"CODE?"))</f>
        <v/>
      </c>
      <c r="F255" s="19" t="str">
        <f aca="false">IF(OR(C255="",D255=""),"",IF(E255="CODE?","CODE?",E255*D255))</f>
        <v/>
      </c>
      <c r="G255" s="18"/>
      <c r="H255" s="1" t="n">
        <f aca="false">IF(OR(C255="",D255="",E255="CODE?",E255=""),0,E255*D255)</f>
        <v>0</v>
      </c>
      <c r="I255" s="1" t="n">
        <f aca="false">IF(A255="",0,YEAR(A255))</f>
        <v>0</v>
      </c>
      <c r="J255" s="1" t="n">
        <f aca="false">IF(A255="",0,MONTH(A255))</f>
        <v>0</v>
      </c>
    </row>
    <row r="256" customFormat="false" ht="15" hidden="false" customHeight="true" outlineLevel="0" collapsed="false">
      <c r="A256" s="17"/>
      <c r="B256" s="18"/>
      <c r="C256" s="18"/>
      <c r="D256" s="18"/>
      <c r="E256" s="19" t="str">
        <f aca="false">IF(C256="","",IFERROR(VLOOKUP(C256,'Code Library'!$A$2:$C$71,3,FALSE()),"CODE?"))</f>
        <v/>
      </c>
      <c r="F256" s="19" t="str">
        <f aca="false">IF(OR(C256="",D256=""),"",IF(E256="CODE?","CODE?",E256*D256))</f>
        <v/>
      </c>
      <c r="G256" s="18"/>
      <c r="H256" s="1" t="n">
        <f aca="false">IF(OR(C256="",D256="",E256="CODE?",E256=""),0,E256*D256)</f>
        <v>0</v>
      </c>
      <c r="I256" s="1" t="n">
        <f aca="false">IF(A256="",0,YEAR(A256))</f>
        <v>0</v>
      </c>
      <c r="J256" s="1" t="n">
        <f aca="false">IF(A256="",0,MONTH(A256))</f>
        <v>0</v>
      </c>
    </row>
    <row r="257" customFormat="false" ht="15" hidden="false" customHeight="true" outlineLevel="0" collapsed="false">
      <c r="A257" s="17"/>
      <c r="B257" s="18"/>
      <c r="C257" s="18"/>
      <c r="D257" s="18"/>
      <c r="E257" s="19" t="str">
        <f aca="false">IF(C257="","",IFERROR(VLOOKUP(C257,'Code Library'!$A$2:$C$71,3,FALSE()),"CODE?"))</f>
        <v/>
      </c>
      <c r="F257" s="19" t="str">
        <f aca="false">IF(OR(C257="",D257=""),"",IF(E257="CODE?","CODE?",E257*D257))</f>
        <v/>
      </c>
      <c r="G257" s="18"/>
      <c r="H257" s="1" t="n">
        <f aca="false">IF(OR(C257="",D257="",E257="CODE?",E257=""),0,E257*D257)</f>
        <v>0</v>
      </c>
      <c r="I257" s="1" t="n">
        <f aca="false">IF(A257="",0,YEAR(A257))</f>
        <v>0</v>
      </c>
      <c r="J257" s="1" t="n">
        <f aca="false">IF(A257="",0,MONTH(A257))</f>
        <v>0</v>
      </c>
    </row>
    <row r="258" customFormat="false" ht="15" hidden="false" customHeight="true" outlineLevel="0" collapsed="false">
      <c r="A258" s="17"/>
      <c r="B258" s="18"/>
      <c r="C258" s="18"/>
      <c r="D258" s="18"/>
      <c r="E258" s="19" t="str">
        <f aca="false">IF(C258="","",IFERROR(VLOOKUP(C258,'Code Library'!$A$2:$C$71,3,FALSE()),"CODE?"))</f>
        <v/>
      </c>
      <c r="F258" s="19" t="str">
        <f aca="false">IF(OR(C258="",D258=""),"",IF(E258="CODE?","CODE?",E258*D258))</f>
        <v/>
      </c>
      <c r="G258" s="18"/>
      <c r="H258" s="1" t="n">
        <f aca="false">IF(OR(C258="",D258="",E258="CODE?",E258=""),0,E258*D258)</f>
        <v>0</v>
      </c>
      <c r="I258" s="1" t="n">
        <f aca="false">IF(A258="",0,YEAR(A258))</f>
        <v>0</v>
      </c>
      <c r="J258" s="1" t="n">
        <f aca="false">IF(A258="",0,MONTH(A258))</f>
        <v>0</v>
      </c>
    </row>
    <row r="259" customFormat="false" ht="15" hidden="false" customHeight="true" outlineLevel="0" collapsed="false">
      <c r="A259" s="17"/>
      <c r="B259" s="18"/>
      <c r="C259" s="18"/>
      <c r="D259" s="18"/>
      <c r="E259" s="19" t="str">
        <f aca="false">IF(C259="","",IFERROR(VLOOKUP(C259,'Code Library'!$A$2:$C$71,3,FALSE()),"CODE?"))</f>
        <v/>
      </c>
      <c r="F259" s="19" t="str">
        <f aca="false">IF(OR(C259="",D259=""),"",IF(E259="CODE?","CODE?",E259*D259))</f>
        <v/>
      </c>
      <c r="G259" s="18"/>
      <c r="H259" s="1" t="n">
        <f aca="false">IF(OR(C259="",D259="",E259="CODE?",E259=""),0,E259*D259)</f>
        <v>0</v>
      </c>
      <c r="I259" s="1" t="n">
        <f aca="false">IF(A259="",0,YEAR(A259))</f>
        <v>0</v>
      </c>
      <c r="J259" s="1" t="n">
        <f aca="false">IF(A259="",0,MONTH(A259))</f>
        <v>0</v>
      </c>
    </row>
    <row r="260" customFormat="false" ht="15" hidden="false" customHeight="true" outlineLevel="0" collapsed="false">
      <c r="A260" s="17"/>
      <c r="B260" s="18"/>
      <c r="C260" s="18"/>
      <c r="D260" s="18"/>
      <c r="E260" s="19" t="str">
        <f aca="false">IF(C260="","",IFERROR(VLOOKUP(C260,'Code Library'!$A$2:$C$71,3,FALSE()),"CODE?"))</f>
        <v/>
      </c>
      <c r="F260" s="19" t="str">
        <f aca="false">IF(OR(C260="",D260=""),"",IF(E260="CODE?","CODE?",E260*D260))</f>
        <v/>
      </c>
      <c r="G260" s="18"/>
      <c r="H260" s="1" t="n">
        <f aca="false">IF(OR(C260="",D260="",E260="CODE?",E260=""),0,E260*D260)</f>
        <v>0</v>
      </c>
      <c r="I260" s="1" t="n">
        <f aca="false">IF(A260="",0,YEAR(A260))</f>
        <v>0</v>
      </c>
      <c r="J260" s="1" t="n">
        <f aca="false">IF(A260="",0,MONTH(A260))</f>
        <v>0</v>
      </c>
    </row>
    <row r="261" customFormat="false" ht="15" hidden="false" customHeight="true" outlineLevel="0" collapsed="false">
      <c r="A261" s="17"/>
      <c r="B261" s="18"/>
      <c r="C261" s="18"/>
      <c r="D261" s="18"/>
      <c r="E261" s="19" t="str">
        <f aca="false">IF(C261="","",IFERROR(VLOOKUP(C261,'Code Library'!$A$2:$C$71,3,FALSE()),"CODE?"))</f>
        <v/>
      </c>
      <c r="F261" s="19" t="str">
        <f aca="false">IF(OR(C261="",D261=""),"",IF(E261="CODE?","CODE?",E261*D261))</f>
        <v/>
      </c>
      <c r="G261" s="18"/>
      <c r="H261" s="1" t="n">
        <f aca="false">IF(OR(C261="",D261="",E261="CODE?",E261=""),0,E261*D261)</f>
        <v>0</v>
      </c>
      <c r="I261" s="1" t="n">
        <f aca="false">IF(A261="",0,YEAR(A261))</f>
        <v>0</v>
      </c>
      <c r="J261" s="1" t="n">
        <f aca="false">IF(A261="",0,MONTH(A261))</f>
        <v>0</v>
      </c>
    </row>
    <row r="262" customFormat="false" ht="15" hidden="false" customHeight="true" outlineLevel="0" collapsed="false">
      <c r="A262" s="17"/>
      <c r="B262" s="18"/>
      <c r="C262" s="18"/>
      <c r="D262" s="18"/>
      <c r="E262" s="19" t="str">
        <f aca="false">IF(C262="","",IFERROR(VLOOKUP(C262,'Code Library'!$A$2:$C$71,3,FALSE()),"CODE?"))</f>
        <v/>
      </c>
      <c r="F262" s="19" t="str">
        <f aca="false">IF(OR(C262="",D262=""),"",IF(E262="CODE?","CODE?",E262*D262))</f>
        <v/>
      </c>
      <c r="G262" s="18"/>
      <c r="H262" s="1" t="n">
        <f aca="false">IF(OR(C262="",D262="",E262="CODE?",E262=""),0,E262*D262)</f>
        <v>0</v>
      </c>
      <c r="I262" s="1" t="n">
        <f aca="false">IF(A262="",0,YEAR(A262))</f>
        <v>0</v>
      </c>
      <c r="J262" s="1" t="n">
        <f aca="false">IF(A262="",0,MONTH(A262))</f>
        <v>0</v>
      </c>
    </row>
    <row r="263" customFormat="false" ht="15" hidden="false" customHeight="true" outlineLevel="0" collapsed="false">
      <c r="A263" s="17"/>
      <c r="B263" s="18"/>
      <c r="C263" s="18"/>
      <c r="D263" s="18"/>
      <c r="E263" s="19" t="str">
        <f aca="false">IF(C263="","",IFERROR(VLOOKUP(C263,'Code Library'!$A$2:$C$71,3,FALSE()),"CODE?"))</f>
        <v/>
      </c>
      <c r="F263" s="19" t="str">
        <f aca="false">IF(OR(C263="",D263=""),"",IF(E263="CODE?","CODE?",E263*D263))</f>
        <v/>
      </c>
      <c r="G263" s="18"/>
      <c r="H263" s="1" t="n">
        <f aca="false">IF(OR(C263="",D263="",E263="CODE?",E263=""),0,E263*D263)</f>
        <v>0</v>
      </c>
      <c r="I263" s="1" t="n">
        <f aca="false">IF(A263="",0,YEAR(A263))</f>
        <v>0</v>
      </c>
      <c r="J263" s="1" t="n">
        <f aca="false">IF(A263="",0,MONTH(A263))</f>
        <v>0</v>
      </c>
    </row>
    <row r="264" customFormat="false" ht="15" hidden="false" customHeight="true" outlineLevel="0" collapsed="false">
      <c r="A264" s="17"/>
      <c r="B264" s="18"/>
      <c r="C264" s="18"/>
      <c r="D264" s="18"/>
      <c r="E264" s="19" t="str">
        <f aca="false">IF(C264="","",IFERROR(VLOOKUP(C264,'Code Library'!$A$2:$C$71,3,FALSE()),"CODE?"))</f>
        <v/>
      </c>
      <c r="F264" s="19" t="str">
        <f aca="false">IF(OR(C264="",D264=""),"",IF(E264="CODE?","CODE?",E264*D264))</f>
        <v/>
      </c>
      <c r="G264" s="18"/>
      <c r="H264" s="1" t="n">
        <f aca="false">IF(OR(C264="",D264="",E264="CODE?",E264=""),0,E264*D264)</f>
        <v>0</v>
      </c>
      <c r="I264" s="1" t="n">
        <f aca="false">IF(A264="",0,YEAR(A264))</f>
        <v>0</v>
      </c>
      <c r="J264" s="1" t="n">
        <f aca="false">IF(A264="",0,MONTH(A264))</f>
        <v>0</v>
      </c>
    </row>
    <row r="265" customFormat="false" ht="15" hidden="false" customHeight="true" outlineLevel="0" collapsed="false">
      <c r="A265" s="17"/>
      <c r="B265" s="18"/>
      <c r="C265" s="18"/>
      <c r="D265" s="18"/>
      <c r="E265" s="19" t="str">
        <f aca="false">IF(C265="","",IFERROR(VLOOKUP(C265,'Code Library'!$A$2:$C$71,3,FALSE()),"CODE?"))</f>
        <v/>
      </c>
      <c r="F265" s="19" t="str">
        <f aca="false">IF(OR(C265="",D265=""),"",IF(E265="CODE?","CODE?",E265*D265))</f>
        <v/>
      </c>
      <c r="G265" s="18"/>
      <c r="H265" s="1" t="n">
        <f aca="false">IF(OR(C265="",D265="",E265="CODE?",E265=""),0,E265*D265)</f>
        <v>0</v>
      </c>
      <c r="I265" s="1" t="n">
        <f aca="false">IF(A265="",0,YEAR(A265))</f>
        <v>0</v>
      </c>
      <c r="J265" s="1" t="n">
        <f aca="false">IF(A265="",0,MONTH(A265))</f>
        <v>0</v>
      </c>
    </row>
    <row r="266" customFormat="false" ht="15" hidden="false" customHeight="true" outlineLevel="0" collapsed="false">
      <c r="A266" s="17"/>
      <c r="B266" s="18"/>
      <c r="C266" s="18"/>
      <c r="D266" s="18"/>
      <c r="E266" s="19" t="str">
        <f aca="false">IF(C266="","",IFERROR(VLOOKUP(C266,'Code Library'!$A$2:$C$71,3,FALSE()),"CODE?"))</f>
        <v/>
      </c>
      <c r="F266" s="19" t="str">
        <f aca="false">IF(OR(C266="",D266=""),"",IF(E266="CODE?","CODE?",E266*D266))</f>
        <v/>
      </c>
      <c r="G266" s="18"/>
      <c r="H266" s="1" t="n">
        <f aca="false">IF(OR(C266="",D266="",E266="CODE?",E266=""),0,E266*D266)</f>
        <v>0</v>
      </c>
      <c r="I266" s="1" t="n">
        <f aca="false">IF(A266="",0,YEAR(A266))</f>
        <v>0</v>
      </c>
      <c r="J266" s="1" t="n">
        <f aca="false">IF(A266="",0,MONTH(A266))</f>
        <v>0</v>
      </c>
    </row>
    <row r="267" customFormat="false" ht="15" hidden="false" customHeight="true" outlineLevel="0" collapsed="false">
      <c r="A267" s="17"/>
      <c r="B267" s="18"/>
      <c r="C267" s="18"/>
      <c r="D267" s="18"/>
      <c r="E267" s="19" t="str">
        <f aca="false">IF(C267="","",IFERROR(VLOOKUP(C267,'Code Library'!$A$2:$C$71,3,FALSE()),"CODE?"))</f>
        <v/>
      </c>
      <c r="F267" s="19" t="str">
        <f aca="false">IF(OR(C267="",D267=""),"",IF(E267="CODE?","CODE?",E267*D267))</f>
        <v/>
      </c>
      <c r="G267" s="18"/>
      <c r="H267" s="1" t="n">
        <f aca="false">IF(OR(C267="",D267="",E267="CODE?",E267=""),0,E267*D267)</f>
        <v>0</v>
      </c>
      <c r="I267" s="1" t="n">
        <f aca="false">IF(A267="",0,YEAR(A267))</f>
        <v>0</v>
      </c>
      <c r="J267" s="1" t="n">
        <f aca="false">IF(A267="",0,MONTH(A267))</f>
        <v>0</v>
      </c>
    </row>
    <row r="268" customFormat="false" ht="15" hidden="false" customHeight="true" outlineLevel="0" collapsed="false">
      <c r="A268" s="17"/>
      <c r="B268" s="18"/>
      <c r="C268" s="18"/>
      <c r="D268" s="18"/>
      <c r="E268" s="19" t="str">
        <f aca="false">IF(C268="","",IFERROR(VLOOKUP(C268,'Code Library'!$A$2:$C$71,3,FALSE()),"CODE?"))</f>
        <v/>
      </c>
      <c r="F268" s="19" t="str">
        <f aca="false">IF(OR(C268="",D268=""),"",IF(E268="CODE?","CODE?",E268*D268))</f>
        <v/>
      </c>
      <c r="G268" s="18"/>
      <c r="H268" s="1" t="n">
        <f aca="false">IF(OR(C268="",D268="",E268="CODE?",E268=""),0,E268*D268)</f>
        <v>0</v>
      </c>
      <c r="I268" s="1" t="n">
        <f aca="false">IF(A268="",0,YEAR(A268))</f>
        <v>0</v>
      </c>
      <c r="J268" s="1" t="n">
        <f aca="false">IF(A268="",0,MONTH(A268))</f>
        <v>0</v>
      </c>
    </row>
    <row r="269" customFormat="false" ht="15" hidden="false" customHeight="true" outlineLevel="0" collapsed="false">
      <c r="A269" s="17"/>
      <c r="B269" s="18"/>
      <c r="C269" s="18"/>
      <c r="D269" s="18"/>
      <c r="E269" s="19" t="str">
        <f aca="false">IF(C269="","",IFERROR(VLOOKUP(C269,'Code Library'!$A$2:$C$71,3,FALSE()),"CODE?"))</f>
        <v/>
      </c>
      <c r="F269" s="19" t="str">
        <f aca="false">IF(OR(C269="",D269=""),"",IF(E269="CODE?","CODE?",E269*D269))</f>
        <v/>
      </c>
      <c r="G269" s="18"/>
      <c r="H269" s="1" t="n">
        <f aca="false">IF(OR(C269="",D269="",E269="CODE?",E269=""),0,E269*D269)</f>
        <v>0</v>
      </c>
      <c r="I269" s="1" t="n">
        <f aca="false">IF(A269="",0,YEAR(A269))</f>
        <v>0</v>
      </c>
      <c r="J269" s="1" t="n">
        <f aca="false">IF(A269="",0,MONTH(A269))</f>
        <v>0</v>
      </c>
    </row>
    <row r="270" customFormat="false" ht="15" hidden="false" customHeight="true" outlineLevel="0" collapsed="false">
      <c r="A270" s="17"/>
      <c r="B270" s="18"/>
      <c r="C270" s="18"/>
      <c r="D270" s="18"/>
      <c r="E270" s="19" t="str">
        <f aca="false">IF(C270="","",IFERROR(VLOOKUP(C270,'Code Library'!$A$2:$C$71,3,FALSE()),"CODE?"))</f>
        <v/>
      </c>
      <c r="F270" s="19" t="str">
        <f aca="false">IF(OR(C270="",D270=""),"",IF(E270="CODE?","CODE?",E270*D270))</f>
        <v/>
      </c>
      <c r="G270" s="18"/>
      <c r="H270" s="1" t="n">
        <f aca="false">IF(OR(C270="",D270="",E270="CODE?",E270=""),0,E270*D270)</f>
        <v>0</v>
      </c>
      <c r="I270" s="1" t="n">
        <f aca="false">IF(A270="",0,YEAR(A270))</f>
        <v>0</v>
      </c>
      <c r="J270" s="1" t="n">
        <f aca="false">IF(A270="",0,MONTH(A270))</f>
        <v>0</v>
      </c>
    </row>
    <row r="271" customFormat="false" ht="15" hidden="false" customHeight="true" outlineLevel="0" collapsed="false">
      <c r="A271" s="17"/>
      <c r="B271" s="18"/>
      <c r="C271" s="18"/>
      <c r="D271" s="18"/>
      <c r="E271" s="19" t="str">
        <f aca="false">IF(C271="","",IFERROR(VLOOKUP(C271,'Code Library'!$A$2:$C$71,3,FALSE()),"CODE?"))</f>
        <v/>
      </c>
      <c r="F271" s="19" t="str">
        <f aca="false">IF(OR(C271="",D271=""),"",IF(E271="CODE?","CODE?",E271*D271))</f>
        <v/>
      </c>
      <c r="G271" s="18"/>
      <c r="H271" s="1" t="n">
        <f aca="false">IF(OR(C271="",D271="",E271="CODE?",E271=""),0,E271*D271)</f>
        <v>0</v>
      </c>
      <c r="I271" s="1" t="n">
        <f aca="false">IF(A271="",0,YEAR(A271))</f>
        <v>0</v>
      </c>
      <c r="J271" s="1" t="n">
        <f aca="false">IF(A271="",0,MONTH(A271))</f>
        <v>0</v>
      </c>
    </row>
    <row r="272" customFormat="false" ht="15" hidden="false" customHeight="true" outlineLevel="0" collapsed="false">
      <c r="A272" s="17"/>
      <c r="B272" s="18"/>
      <c r="C272" s="18"/>
      <c r="D272" s="18"/>
      <c r="E272" s="19" t="str">
        <f aca="false">IF(C272="","",IFERROR(VLOOKUP(C272,'Code Library'!$A$2:$C$71,3,FALSE()),"CODE?"))</f>
        <v/>
      </c>
      <c r="F272" s="19" t="str">
        <f aca="false">IF(OR(C272="",D272=""),"",IF(E272="CODE?","CODE?",E272*D272))</f>
        <v/>
      </c>
      <c r="G272" s="18"/>
      <c r="H272" s="1" t="n">
        <f aca="false">IF(OR(C272="",D272="",E272="CODE?",E272=""),0,E272*D272)</f>
        <v>0</v>
      </c>
      <c r="I272" s="1" t="n">
        <f aca="false">IF(A272="",0,YEAR(A272))</f>
        <v>0</v>
      </c>
      <c r="J272" s="1" t="n">
        <f aca="false">IF(A272="",0,MONTH(A272))</f>
        <v>0</v>
      </c>
    </row>
    <row r="273" customFormat="false" ht="15" hidden="false" customHeight="true" outlineLevel="0" collapsed="false">
      <c r="A273" s="17"/>
      <c r="B273" s="18"/>
      <c r="C273" s="18"/>
      <c r="D273" s="18"/>
      <c r="E273" s="19" t="str">
        <f aca="false">IF(C273="","",IFERROR(VLOOKUP(C273,'Code Library'!$A$2:$C$71,3,FALSE()),"CODE?"))</f>
        <v/>
      </c>
      <c r="F273" s="19" t="str">
        <f aca="false">IF(OR(C273="",D273=""),"",IF(E273="CODE?","CODE?",E273*D273))</f>
        <v/>
      </c>
      <c r="G273" s="18"/>
      <c r="H273" s="1" t="n">
        <f aca="false">IF(OR(C273="",D273="",E273="CODE?",E273=""),0,E273*D273)</f>
        <v>0</v>
      </c>
      <c r="I273" s="1" t="n">
        <f aca="false">IF(A273="",0,YEAR(A273))</f>
        <v>0</v>
      </c>
      <c r="J273" s="1" t="n">
        <f aca="false">IF(A273="",0,MONTH(A273))</f>
        <v>0</v>
      </c>
    </row>
    <row r="274" customFormat="false" ht="15" hidden="false" customHeight="true" outlineLevel="0" collapsed="false">
      <c r="A274" s="17"/>
      <c r="B274" s="18"/>
      <c r="C274" s="18"/>
      <c r="D274" s="18"/>
      <c r="E274" s="19" t="str">
        <f aca="false">IF(C274="","",IFERROR(VLOOKUP(C274,'Code Library'!$A$2:$C$71,3,FALSE()),"CODE?"))</f>
        <v/>
      </c>
      <c r="F274" s="19" t="str">
        <f aca="false">IF(OR(C274="",D274=""),"",IF(E274="CODE?","CODE?",E274*D274))</f>
        <v/>
      </c>
      <c r="G274" s="18"/>
      <c r="H274" s="1" t="n">
        <f aca="false">IF(OR(C274="",D274="",E274="CODE?",E274=""),0,E274*D274)</f>
        <v>0</v>
      </c>
      <c r="I274" s="1" t="n">
        <f aca="false">IF(A274="",0,YEAR(A274))</f>
        <v>0</v>
      </c>
      <c r="J274" s="1" t="n">
        <f aca="false">IF(A274="",0,MONTH(A274))</f>
        <v>0</v>
      </c>
    </row>
    <row r="275" customFormat="false" ht="15" hidden="false" customHeight="true" outlineLevel="0" collapsed="false">
      <c r="A275" s="17"/>
      <c r="B275" s="18"/>
      <c r="C275" s="18"/>
      <c r="D275" s="18"/>
      <c r="E275" s="19" t="str">
        <f aca="false">IF(C275="","",IFERROR(VLOOKUP(C275,'Code Library'!$A$2:$C$71,3,FALSE()),"CODE?"))</f>
        <v/>
      </c>
      <c r="F275" s="19" t="str">
        <f aca="false">IF(OR(C275="",D275=""),"",IF(E275="CODE?","CODE?",E275*D275))</f>
        <v/>
      </c>
      <c r="G275" s="18"/>
      <c r="H275" s="1" t="n">
        <f aca="false">IF(OR(C275="",D275="",E275="CODE?",E275=""),0,E275*D275)</f>
        <v>0</v>
      </c>
      <c r="I275" s="1" t="n">
        <f aca="false">IF(A275="",0,YEAR(A275))</f>
        <v>0</v>
      </c>
      <c r="J275" s="1" t="n">
        <f aca="false">IF(A275="",0,MONTH(A275))</f>
        <v>0</v>
      </c>
    </row>
    <row r="276" customFormat="false" ht="15" hidden="false" customHeight="true" outlineLevel="0" collapsed="false">
      <c r="A276" s="17"/>
      <c r="B276" s="18"/>
      <c r="C276" s="18"/>
      <c r="D276" s="18"/>
      <c r="E276" s="19" t="str">
        <f aca="false">IF(C276="","",IFERROR(VLOOKUP(C276,'Code Library'!$A$2:$C$71,3,FALSE()),"CODE?"))</f>
        <v/>
      </c>
      <c r="F276" s="19" t="str">
        <f aca="false">IF(OR(C276="",D276=""),"",IF(E276="CODE?","CODE?",E276*D276))</f>
        <v/>
      </c>
      <c r="G276" s="18"/>
      <c r="H276" s="1" t="n">
        <f aca="false">IF(OR(C276="",D276="",E276="CODE?",E276=""),0,E276*D276)</f>
        <v>0</v>
      </c>
      <c r="I276" s="1" t="n">
        <f aca="false">IF(A276="",0,YEAR(A276))</f>
        <v>0</v>
      </c>
      <c r="J276" s="1" t="n">
        <f aca="false">IF(A276="",0,MONTH(A276))</f>
        <v>0</v>
      </c>
    </row>
    <row r="277" customFormat="false" ht="15" hidden="false" customHeight="true" outlineLevel="0" collapsed="false">
      <c r="A277" s="17"/>
      <c r="B277" s="18"/>
      <c r="C277" s="18"/>
      <c r="D277" s="18"/>
      <c r="E277" s="19" t="str">
        <f aca="false">IF(C277="","",IFERROR(VLOOKUP(C277,'Code Library'!$A$2:$C$71,3,FALSE()),"CODE?"))</f>
        <v/>
      </c>
      <c r="F277" s="19" t="str">
        <f aca="false">IF(OR(C277="",D277=""),"",IF(E277="CODE?","CODE?",E277*D277))</f>
        <v/>
      </c>
      <c r="G277" s="18"/>
      <c r="H277" s="1" t="n">
        <f aca="false">IF(OR(C277="",D277="",E277="CODE?",E277=""),0,E277*D277)</f>
        <v>0</v>
      </c>
      <c r="I277" s="1" t="n">
        <f aca="false">IF(A277="",0,YEAR(A277))</f>
        <v>0</v>
      </c>
      <c r="J277" s="1" t="n">
        <f aca="false">IF(A277="",0,MONTH(A277))</f>
        <v>0</v>
      </c>
    </row>
    <row r="278" customFormat="false" ht="15" hidden="false" customHeight="true" outlineLevel="0" collapsed="false">
      <c r="A278" s="17"/>
      <c r="B278" s="18"/>
      <c r="C278" s="18"/>
      <c r="D278" s="18"/>
      <c r="E278" s="19" t="str">
        <f aca="false">IF(C278="","",IFERROR(VLOOKUP(C278,'Code Library'!$A$2:$C$71,3,FALSE()),"CODE?"))</f>
        <v/>
      </c>
      <c r="F278" s="19" t="str">
        <f aca="false">IF(OR(C278="",D278=""),"",IF(E278="CODE?","CODE?",E278*D278))</f>
        <v/>
      </c>
      <c r="G278" s="18"/>
      <c r="H278" s="1" t="n">
        <f aca="false">IF(OR(C278="",D278="",E278="CODE?",E278=""),0,E278*D278)</f>
        <v>0</v>
      </c>
      <c r="I278" s="1" t="n">
        <f aca="false">IF(A278="",0,YEAR(A278))</f>
        <v>0</v>
      </c>
      <c r="J278" s="1" t="n">
        <f aca="false">IF(A278="",0,MONTH(A278))</f>
        <v>0</v>
      </c>
    </row>
    <row r="279" customFormat="false" ht="15" hidden="false" customHeight="true" outlineLevel="0" collapsed="false">
      <c r="A279" s="17"/>
      <c r="B279" s="18"/>
      <c r="C279" s="18"/>
      <c r="D279" s="18"/>
      <c r="E279" s="19" t="str">
        <f aca="false">IF(C279="","",IFERROR(VLOOKUP(C279,'Code Library'!$A$2:$C$71,3,FALSE()),"CODE?"))</f>
        <v/>
      </c>
      <c r="F279" s="19" t="str">
        <f aca="false">IF(OR(C279="",D279=""),"",IF(E279="CODE?","CODE?",E279*D279))</f>
        <v/>
      </c>
      <c r="G279" s="18"/>
      <c r="H279" s="1" t="n">
        <f aca="false">IF(OR(C279="",D279="",E279="CODE?",E279=""),0,E279*D279)</f>
        <v>0</v>
      </c>
      <c r="I279" s="1" t="n">
        <f aca="false">IF(A279="",0,YEAR(A279))</f>
        <v>0</v>
      </c>
      <c r="J279" s="1" t="n">
        <f aca="false">IF(A279="",0,MONTH(A279))</f>
        <v>0</v>
      </c>
    </row>
    <row r="280" customFormat="false" ht="15" hidden="false" customHeight="true" outlineLevel="0" collapsed="false">
      <c r="A280" s="17"/>
      <c r="B280" s="18"/>
      <c r="C280" s="18"/>
      <c r="D280" s="18"/>
      <c r="E280" s="19" t="str">
        <f aca="false">IF(C280="","",IFERROR(VLOOKUP(C280,'Code Library'!$A$2:$C$71,3,FALSE()),"CODE?"))</f>
        <v/>
      </c>
      <c r="F280" s="19" t="str">
        <f aca="false">IF(OR(C280="",D280=""),"",IF(E280="CODE?","CODE?",E280*D280))</f>
        <v/>
      </c>
      <c r="G280" s="18"/>
      <c r="H280" s="1" t="n">
        <f aca="false">IF(OR(C280="",D280="",E280="CODE?",E280=""),0,E280*D280)</f>
        <v>0</v>
      </c>
      <c r="I280" s="1" t="n">
        <f aca="false">IF(A280="",0,YEAR(A280))</f>
        <v>0</v>
      </c>
      <c r="J280" s="1" t="n">
        <f aca="false">IF(A280="",0,MONTH(A280))</f>
        <v>0</v>
      </c>
    </row>
    <row r="281" customFormat="false" ht="15" hidden="false" customHeight="true" outlineLevel="0" collapsed="false">
      <c r="A281" s="17"/>
      <c r="B281" s="18"/>
      <c r="C281" s="18"/>
      <c r="D281" s="18"/>
      <c r="E281" s="19" t="str">
        <f aca="false">IF(C281="","",IFERROR(VLOOKUP(C281,'Code Library'!$A$2:$C$71,3,FALSE()),"CODE?"))</f>
        <v/>
      </c>
      <c r="F281" s="19" t="str">
        <f aca="false">IF(OR(C281="",D281=""),"",IF(E281="CODE?","CODE?",E281*D281))</f>
        <v/>
      </c>
      <c r="G281" s="18"/>
      <c r="H281" s="1" t="n">
        <f aca="false">IF(OR(C281="",D281="",E281="CODE?",E281=""),0,E281*D281)</f>
        <v>0</v>
      </c>
      <c r="I281" s="1" t="n">
        <f aca="false">IF(A281="",0,YEAR(A281))</f>
        <v>0</v>
      </c>
      <c r="J281" s="1" t="n">
        <f aca="false">IF(A281="",0,MONTH(A281))</f>
        <v>0</v>
      </c>
    </row>
    <row r="282" customFormat="false" ht="15" hidden="false" customHeight="true" outlineLevel="0" collapsed="false">
      <c r="A282" s="17"/>
      <c r="B282" s="18"/>
      <c r="C282" s="18"/>
      <c r="D282" s="18"/>
      <c r="E282" s="19" t="str">
        <f aca="false">IF(C282="","",IFERROR(VLOOKUP(C282,'Code Library'!$A$2:$C$71,3,FALSE()),"CODE?"))</f>
        <v/>
      </c>
      <c r="F282" s="19" t="str">
        <f aca="false">IF(OR(C282="",D282=""),"",IF(E282="CODE?","CODE?",E282*D282))</f>
        <v/>
      </c>
      <c r="G282" s="18"/>
      <c r="H282" s="1" t="n">
        <f aca="false">IF(OR(C282="",D282="",E282="CODE?",E282=""),0,E282*D282)</f>
        <v>0</v>
      </c>
      <c r="I282" s="1" t="n">
        <f aca="false">IF(A282="",0,YEAR(A282))</f>
        <v>0</v>
      </c>
      <c r="J282" s="1" t="n">
        <f aca="false">IF(A282="",0,MONTH(A282))</f>
        <v>0</v>
      </c>
    </row>
    <row r="283" customFormat="false" ht="15" hidden="false" customHeight="true" outlineLevel="0" collapsed="false">
      <c r="A283" s="17"/>
      <c r="B283" s="18"/>
      <c r="C283" s="18"/>
      <c r="D283" s="18"/>
      <c r="E283" s="19" t="str">
        <f aca="false">IF(C283="","",IFERROR(VLOOKUP(C283,'Code Library'!$A$2:$C$71,3,FALSE()),"CODE?"))</f>
        <v/>
      </c>
      <c r="F283" s="19" t="str">
        <f aca="false">IF(OR(C283="",D283=""),"",IF(E283="CODE?","CODE?",E283*D283))</f>
        <v/>
      </c>
      <c r="G283" s="18"/>
      <c r="H283" s="1" t="n">
        <f aca="false">IF(OR(C283="",D283="",E283="CODE?",E283=""),0,E283*D283)</f>
        <v>0</v>
      </c>
      <c r="I283" s="1" t="n">
        <f aca="false">IF(A283="",0,YEAR(A283))</f>
        <v>0</v>
      </c>
      <c r="J283" s="1" t="n">
        <f aca="false">IF(A283="",0,MONTH(A283))</f>
        <v>0</v>
      </c>
    </row>
    <row r="284" customFormat="false" ht="15" hidden="false" customHeight="true" outlineLevel="0" collapsed="false">
      <c r="A284" s="17"/>
      <c r="B284" s="18"/>
      <c r="C284" s="18"/>
      <c r="D284" s="18"/>
      <c r="E284" s="19" t="str">
        <f aca="false">IF(C284="","",IFERROR(VLOOKUP(C284,'Code Library'!$A$2:$C$71,3,FALSE()),"CODE?"))</f>
        <v/>
      </c>
      <c r="F284" s="19" t="str">
        <f aca="false">IF(OR(C284="",D284=""),"",IF(E284="CODE?","CODE?",E284*D284))</f>
        <v/>
      </c>
      <c r="G284" s="18"/>
      <c r="H284" s="1" t="n">
        <f aca="false">IF(OR(C284="",D284="",E284="CODE?",E284=""),0,E284*D284)</f>
        <v>0</v>
      </c>
      <c r="I284" s="1" t="n">
        <f aca="false">IF(A284="",0,YEAR(A284))</f>
        <v>0</v>
      </c>
      <c r="J284" s="1" t="n">
        <f aca="false">IF(A284="",0,MONTH(A284))</f>
        <v>0</v>
      </c>
    </row>
    <row r="285" customFormat="false" ht="15" hidden="false" customHeight="true" outlineLevel="0" collapsed="false">
      <c r="A285" s="17"/>
      <c r="B285" s="18"/>
      <c r="C285" s="18"/>
      <c r="D285" s="18"/>
      <c r="E285" s="19" t="str">
        <f aca="false">IF(C285="","",IFERROR(VLOOKUP(C285,'Code Library'!$A$2:$C$71,3,FALSE()),"CODE?"))</f>
        <v/>
      </c>
      <c r="F285" s="19" t="str">
        <f aca="false">IF(OR(C285="",D285=""),"",IF(E285="CODE?","CODE?",E285*D285))</f>
        <v/>
      </c>
      <c r="G285" s="18"/>
      <c r="H285" s="1" t="n">
        <f aca="false">IF(OR(C285="",D285="",E285="CODE?",E285=""),0,E285*D285)</f>
        <v>0</v>
      </c>
      <c r="I285" s="1" t="n">
        <f aca="false">IF(A285="",0,YEAR(A285))</f>
        <v>0</v>
      </c>
      <c r="J285" s="1" t="n">
        <f aca="false">IF(A285="",0,MONTH(A285))</f>
        <v>0</v>
      </c>
    </row>
    <row r="286" customFormat="false" ht="15" hidden="false" customHeight="true" outlineLevel="0" collapsed="false">
      <c r="A286" s="17"/>
      <c r="B286" s="18"/>
      <c r="C286" s="18"/>
      <c r="D286" s="18"/>
      <c r="E286" s="19" t="str">
        <f aca="false">IF(C286="","",IFERROR(VLOOKUP(C286,'Code Library'!$A$2:$C$71,3,FALSE()),"CODE?"))</f>
        <v/>
      </c>
      <c r="F286" s="19" t="str">
        <f aca="false">IF(OR(C286="",D286=""),"",IF(E286="CODE?","CODE?",E286*D286))</f>
        <v/>
      </c>
      <c r="G286" s="18"/>
      <c r="H286" s="1" t="n">
        <f aca="false">IF(OR(C286="",D286="",E286="CODE?",E286=""),0,E286*D286)</f>
        <v>0</v>
      </c>
      <c r="I286" s="1" t="n">
        <f aca="false">IF(A286="",0,YEAR(A286))</f>
        <v>0</v>
      </c>
      <c r="J286" s="1" t="n">
        <f aca="false">IF(A286="",0,MONTH(A286))</f>
        <v>0</v>
      </c>
    </row>
    <row r="287" customFormat="false" ht="15" hidden="false" customHeight="true" outlineLevel="0" collapsed="false">
      <c r="A287" s="17"/>
      <c r="B287" s="18"/>
      <c r="C287" s="18"/>
      <c r="D287" s="18"/>
      <c r="E287" s="19" t="str">
        <f aca="false">IF(C287="","",IFERROR(VLOOKUP(C287,'Code Library'!$A$2:$C$71,3,FALSE()),"CODE?"))</f>
        <v/>
      </c>
      <c r="F287" s="19" t="str">
        <f aca="false">IF(OR(C287="",D287=""),"",IF(E287="CODE?","CODE?",E287*D287))</f>
        <v/>
      </c>
      <c r="G287" s="18"/>
      <c r="H287" s="1" t="n">
        <f aca="false">IF(OR(C287="",D287="",E287="CODE?",E287=""),0,E287*D287)</f>
        <v>0</v>
      </c>
      <c r="I287" s="1" t="n">
        <f aca="false">IF(A287="",0,YEAR(A287))</f>
        <v>0</v>
      </c>
      <c r="J287" s="1" t="n">
        <f aca="false">IF(A287="",0,MONTH(A287))</f>
        <v>0</v>
      </c>
    </row>
    <row r="288" customFormat="false" ht="15" hidden="false" customHeight="true" outlineLevel="0" collapsed="false">
      <c r="A288" s="17"/>
      <c r="B288" s="18"/>
      <c r="C288" s="18"/>
      <c r="D288" s="18"/>
      <c r="E288" s="19" t="str">
        <f aca="false">IF(C288="","",IFERROR(VLOOKUP(C288,'Code Library'!$A$2:$C$71,3,FALSE()),"CODE?"))</f>
        <v/>
      </c>
      <c r="F288" s="19" t="str">
        <f aca="false">IF(OR(C288="",D288=""),"",IF(E288="CODE?","CODE?",E288*D288))</f>
        <v/>
      </c>
      <c r="G288" s="18"/>
      <c r="H288" s="1" t="n">
        <f aca="false">IF(OR(C288="",D288="",E288="CODE?",E288=""),0,E288*D288)</f>
        <v>0</v>
      </c>
      <c r="I288" s="1" t="n">
        <f aca="false">IF(A288="",0,YEAR(A288))</f>
        <v>0</v>
      </c>
      <c r="J288" s="1" t="n">
        <f aca="false">IF(A288="",0,MONTH(A288))</f>
        <v>0</v>
      </c>
    </row>
    <row r="289" customFormat="false" ht="15" hidden="false" customHeight="true" outlineLevel="0" collapsed="false">
      <c r="A289" s="17"/>
      <c r="B289" s="18"/>
      <c r="C289" s="18"/>
      <c r="D289" s="18"/>
      <c r="E289" s="19" t="str">
        <f aca="false">IF(C289="","",IFERROR(VLOOKUP(C289,'Code Library'!$A$2:$C$71,3,FALSE()),"CODE?"))</f>
        <v/>
      </c>
      <c r="F289" s="19" t="str">
        <f aca="false">IF(OR(C289="",D289=""),"",IF(E289="CODE?","CODE?",E289*D289))</f>
        <v/>
      </c>
      <c r="G289" s="18"/>
      <c r="H289" s="1" t="n">
        <f aca="false">IF(OR(C289="",D289="",E289="CODE?",E289=""),0,E289*D289)</f>
        <v>0</v>
      </c>
      <c r="I289" s="1" t="n">
        <f aca="false">IF(A289="",0,YEAR(A289))</f>
        <v>0</v>
      </c>
      <c r="J289" s="1" t="n">
        <f aca="false">IF(A289="",0,MONTH(A289))</f>
        <v>0</v>
      </c>
    </row>
    <row r="290" customFormat="false" ht="15" hidden="false" customHeight="true" outlineLevel="0" collapsed="false">
      <c r="A290" s="17"/>
      <c r="B290" s="18"/>
      <c r="C290" s="18"/>
      <c r="D290" s="18"/>
      <c r="E290" s="19" t="str">
        <f aca="false">IF(C290="","",IFERROR(VLOOKUP(C290,'Code Library'!$A$2:$C$71,3,FALSE()),"CODE?"))</f>
        <v/>
      </c>
      <c r="F290" s="19" t="str">
        <f aca="false">IF(OR(C290="",D290=""),"",IF(E290="CODE?","CODE?",E290*D290))</f>
        <v/>
      </c>
      <c r="G290" s="18"/>
      <c r="H290" s="1" t="n">
        <f aca="false">IF(OR(C290="",D290="",E290="CODE?",E290=""),0,E290*D290)</f>
        <v>0</v>
      </c>
      <c r="I290" s="1" t="n">
        <f aca="false">IF(A290="",0,YEAR(A290))</f>
        <v>0</v>
      </c>
      <c r="J290" s="1" t="n">
        <f aca="false">IF(A290="",0,MONTH(A290))</f>
        <v>0</v>
      </c>
    </row>
    <row r="291" customFormat="false" ht="15" hidden="false" customHeight="true" outlineLevel="0" collapsed="false">
      <c r="A291" s="17"/>
      <c r="B291" s="18"/>
      <c r="C291" s="18"/>
      <c r="D291" s="18"/>
      <c r="E291" s="19" t="str">
        <f aca="false">IF(C291="","",IFERROR(VLOOKUP(C291,'Code Library'!$A$2:$C$71,3,FALSE()),"CODE?"))</f>
        <v/>
      </c>
      <c r="F291" s="19" t="str">
        <f aca="false">IF(OR(C291="",D291=""),"",IF(E291="CODE?","CODE?",E291*D291))</f>
        <v/>
      </c>
      <c r="G291" s="18"/>
      <c r="H291" s="1" t="n">
        <f aca="false">IF(OR(C291="",D291="",E291="CODE?",E291=""),0,E291*D291)</f>
        <v>0</v>
      </c>
      <c r="I291" s="1" t="n">
        <f aca="false">IF(A291="",0,YEAR(A291))</f>
        <v>0</v>
      </c>
      <c r="J291" s="1" t="n">
        <f aca="false">IF(A291="",0,MONTH(A291))</f>
        <v>0</v>
      </c>
    </row>
    <row r="292" customFormat="false" ht="15" hidden="false" customHeight="true" outlineLevel="0" collapsed="false">
      <c r="A292" s="17"/>
      <c r="B292" s="18"/>
      <c r="C292" s="18"/>
      <c r="D292" s="18"/>
      <c r="E292" s="19" t="str">
        <f aca="false">IF(C292="","",IFERROR(VLOOKUP(C292,'Code Library'!$A$2:$C$71,3,FALSE()),"CODE?"))</f>
        <v/>
      </c>
      <c r="F292" s="19" t="str">
        <f aca="false">IF(OR(C292="",D292=""),"",IF(E292="CODE?","CODE?",E292*D292))</f>
        <v/>
      </c>
      <c r="G292" s="18"/>
      <c r="H292" s="1" t="n">
        <f aca="false">IF(OR(C292="",D292="",E292="CODE?",E292=""),0,E292*D292)</f>
        <v>0</v>
      </c>
      <c r="I292" s="1" t="n">
        <f aca="false">IF(A292="",0,YEAR(A292))</f>
        <v>0</v>
      </c>
      <c r="J292" s="1" t="n">
        <f aca="false">IF(A292="",0,MONTH(A292))</f>
        <v>0</v>
      </c>
    </row>
    <row r="293" customFormat="false" ht="15" hidden="false" customHeight="true" outlineLevel="0" collapsed="false">
      <c r="A293" s="17"/>
      <c r="B293" s="18"/>
      <c r="C293" s="18"/>
      <c r="D293" s="18"/>
      <c r="E293" s="19" t="str">
        <f aca="false">IF(C293="","",IFERROR(VLOOKUP(C293,'Code Library'!$A$2:$C$71,3,FALSE()),"CODE?"))</f>
        <v/>
      </c>
      <c r="F293" s="19" t="str">
        <f aca="false">IF(OR(C293="",D293=""),"",IF(E293="CODE?","CODE?",E293*D293))</f>
        <v/>
      </c>
      <c r="G293" s="18"/>
      <c r="H293" s="1" t="n">
        <f aca="false">IF(OR(C293="",D293="",E293="CODE?",E293=""),0,E293*D293)</f>
        <v>0</v>
      </c>
      <c r="I293" s="1" t="n">
        <f aca="false">IF(A293="",0,YEAR(A293))</f>
        <v>0</v>
      </c>
      <c r="J293" s="1" t="n">
        <f aca="false">IF(A293="",0,MONTH(A293))</f>
        <v>0</v>
      </c>
    </row>
    <row r="294" customFormat="false" ht="15" hidden="false" customHeight="true" outlineLevel="0" collapsed="false">
      <c r="A294" s="17"/>
      <c r="B294" s="18"/>
      <c r="C294" s="18"/>
      <c r="D294" s="18"/>
      <c r="E294" s="19" t="str">
        <f aca="false">IF(C294="","",IFERROR(VLOOKUP(C294,'Code Library'!$A$2:$C$71,3,FALSE()),"CODE?"))</f>
        <v/>
      </c>
      <c r="F294" s="19" t="str">
        <f aca="false">IF(OR(C294="",D294=""),"",IF(E294="CODE?","CODE?",E294*D294))</f>
        <v/>
      </c>
      <c r="G294" s="18"/>
      <c r="H294" s="1" t="n">
        <f aca="false">IF(OR(C294="",D294="",E294="CODE?",E294=""),0,E294*D294)</f>
        <v>0</v>
      </c>
      <c r="I294" s="1" t="n">
        <f aca="false">IF(A294="",0,YEAR(A294))</f>
        <v>0</v>
      </c>
      <c r="J294" s="1" t="n">
        <f aca="false">IF(A294="",0,MONTH(A294))</f>
        <v>0</v>
      </c>
    </row>
    <row r="295" customFormat="false" ht="15" hidden="false" customHeight="true" outlineLevel="0" collapsed="false">
      <c r="A295" s="17"/>
      <c r="B295" s="18"/>
      <c r="C295" s="18"/>
      <c r="D295" s="18"/>
      <c r="E295" s="19" t="str">
        <f aca="false">IF(C295="","",IFERROR(VLOOKUP(C295,'Code Library'!$A$2:$C$71,3,FALSE()),"CODE?"))</f>
        <v/>
      </c>
      <c r="F295" s="19" t="str">
        <f aca="false">IF(OR(C295="",D295=""),"",IF(E295="CODE?","CODE?",E295*D295))</f>
        <v/>
      </c>
      <c r="G295" s="18"/>
      <c r="H295" s="1" t="n">
        <f aca="false">IF(OR(C295="",D295="",E295="CODE?",E295=""),0,E295*D295)</f>
        <v>0</v>
      </c>
      <c r="I295" s="1" t="n">
        <f aca="false">IF(A295="",0,YEAR(A295))</f>
        <v>0</v>
      </c>
      <c r="J295" s="1" t="n">
        <f aca="false">IF(A295="",0,MONTH(A295))</f>
        <v>0</v>
      </c>
    </row>
    <row r="296" customFormat="false" ht="15" hidden="false" customHeight="true" outlineLevel="0" collapsed="false">
      <c r="A296" s="17"/>
      <c r="B296" s="18"/>
      <c r="C296" s="18"/>
      <c r="D296" s="18"/>
      <c r="E296" s="19" t="str">
        <f aca="false">IF(C296="","",IFERROR(VLOOKUP(C296,'Code Library'!$A$2:$C$71,3,FALSE()),"CODE?"))</f>
        <v/>
      </c>
      <c r="F296" s="19" t="str">
        <f aca="false">IF(OR(C296="",D296=""),"",IF(E296="CODE?","CODE?",E296*D296))</f>
        <v/>
      </c>
      <c r="G296" s="18"/>
      <c r="H296" s="1" t="n">
        <f aca="false">IF(OR(C296="",D296="",E296="CODE?",E296=""),0,E296*D296)</f>
        <v>0</v>
      </c>
      <c r="I296" s="1" t="n">
        <f aca="false">IF(A296="",0,YEAR(A296))</f>
        <v>0</v>
      </c>
      <c r="J296" s="1" t="n">
        <f aca="false">IF(A296="",0,MONTH(A296))</f>
        <v>0</v>
      </c>
    </row>
    <row r="297" customFormat="false" ht="15" hidden="false" customHeight="true" outlineLevel="0" collapsed="false">
      <c r="A297" s="17"/>
      <c r="B297" s="18"/>
      <c r="C297" s="18"/>
      <c r="D297" s="18"/>
      <c r="E297" s="19" t="str">
        <f aca="false">IF(C297="","",IFERROR(VLOOKUP(C297,'Code Library'!$A$2:$C$71,3,FALSE()),"CODE?"))</f>
        <v/>
      </c>
      <c r="F297" s="19" t="str">
        <f aca="false">IF(OR(C297="",D297=""),"",IF(E297="CODE?","CODE?",E297*D297))</f>
        <v/>
      </c>
      <c r="G297" s="18"/>
      <c r="H297" s="1" t="n">
        <f aca="false">IF(OR(C297="",D297="",E297="CODE?",E297=""),0,E297*D297)</f>
        <v>0</v>
      </c>
      <c r="I297" s="1" t="n">
        <f aca="false">IF(A297="",0,YEAR(A297))</f>
        <v>0</v>
      </c>
      <c r="J297" s="1" t="n">
        <f aca="false">IF(A297="",0,MONTH(A297))</f>
        <v>0</v>
      </c>
    </row>
    <row r="298" customFormat="false" ht="15" hidden="false" customHeight="true" outlineLevel="0" collapsed="false">
      <c r="A298" s="17"/>
      <c r="B298" s="18"/>
      <c r="C298" s="18"/>
      <c r="D298" s="18"/>
      <c r="E298" s="19" t="str">
        <f aca="false">IF(C298="","",IFERROR(VLOOKUP(C298,'Code Library'!$A$2:$C$71,3,FALSE()),"CODE?"))</f>
        <v/>
      </c>
      <c r="F298" s="19" t="str">
        <f aca="false">IF(OR(C298="",D298=""),"",IF(E298="CODE?","CODE?",E298*D298))</f>
        <v/>
      </c>
      <c r="G298" s="18"/>
      <c r="H298" s="1" t="n">
        <f aca="false">IF(OR(C298="",D298="",E298="CODE?",E298=""),0,E298*D298)</f>
        <v>0</v>
      </c>
      <c r="I298" s="1" t="n">
        <f aca="false">IF(A298="",0,YEAR(A298))</f>
        <v>0</v>
      </c>
      <c r="J298" s="1" t="n">
        <f aca="false">IF(A298="",0,MONTH(A298))</f>
        <v>0</v>
      </c>
    </row>
    <row r="299" customFormat="false" ht="15" hidden="false" customHeight="true" outlineLevel="0" collapsed="false">
      <c r="A299" s="17"/>
      <c r="B299" s="18"/>
      <c r="C299" s="18"/>
      <c r="D299" s="18"/>
      <c r="E299" s="19" t="str">
        <f aca="false">IF(C299="","",IFERROR(VLOOKUP(C299,'Code Library'!$A$2:$C$71,3,FALSE()),"CODE?"))</f>
        <v/>
      </c>
      <c r="F299" s="19" t="str">
        <f aca="false">IF(OR(C299="",D299=""),"",IF(E299="CODE?","CODE?",E299*D299))</f>
        <v/>
      </c>
      <c r="G299" s="18"/>
      <c r="H299" s="1" t="n">
        <f aca="false">IF(OR(C299="",D299="",E299="CODE?",E299=""),0,E299*D299)</f>
        <v>0</v>
      </c>
      <c r="I299" s="1" t="n">
        <f aca="false">IF(A299="",0,YEAR(A299))</f>
        <v>0</v>
      </c>
      <c r="J299" s="1" t="n">
        <f aca="false">IF(A299="",0,MONTH(A299))</f>
        <v>0</v>
      </c>
    </row>
    <row r="300" customFormat="false" ht="15" hidden="false" customHeight="true" outlineLevel="0" collapsed="false">
      <c r="A300" s="17"/>
      <c r="B300" s="18"/>
      <c r="C300" s="18"/>
      <c r="D300" s="18"/>
      <c r="E300" s="19" t="str">
        <f aca="false">IF(C300="","",IFERROR(VLOOKUP(C300,'Code Library'!$A$2:$C$71,3,FALSE()),"CODE?"))</f>
        <v/>
      </c>
      <c r="F300" s="19" t="str">
        <f aca="false">IF(OR(C300="",D300=""),"",IF(E300="CODE?","CODE?",E300*D300))</f>
        <v/>
      </c>
      <c r="G300" s="18"/>
      <c r="H300" s="1" t="n">
        <f aca="false">IF(OR(C300="",D300="",E300="CODE?",E300=""),0,E300*D300)</f>
        <v>0</v>
      </c>
      <c r="I300" s="1" t="n">
        <f aca="false">IF(A300="",0,YEAR(A300))</f>
        <v>0</v>
      </c>
      <c r="J300" s="1" t="n">
        <f aca="false">IF(A300="",0,MONTH(A300))</f>
        <v>0</v>
      </c>
    </row>
    <row r="301" customFormat="false" ht="15" hidden="false" customHeight="true" outlineLevel="0" collapsed="false">
      <c r="A301" s="17"/>
      <c r="B301" s="18"/>
      <c r="C301" s="18"/>
      <c r="D301" s="18"/>
      <c r="E301" s="19" t="str">
        <f aca="false">IF(C301="","",IFERROR(VLOOKUP(C301,'Code Library'!$A$2:$C$71,3,FALSE()),"CODE?"))</f>
        <v/>
      </c>
      <c r="F301" s="19" t="str">
        <f aca="false">IF(OR(C301="",D301=""),"",IF(E301="CODE?","CODE?",E301*D301))</f>
        <v/>
      </c>
      <c r="G301" s="18"/>
      <c r="H301" s="1" t="n">
        <f aca="false">IF(OR(C301="",D301="",E301="CODE?",E301=""),0,E301*D301)</f>
        <v>0</v>
      </c>
      <c r="I301" s="1" t="n">
        <f aca="false">IF(A301="",0,YEAR(A301))</f>
        <v>0</v>
      </c>
      <c r="J301" s="1" t="n">
        <f aca="false">IF(A301="",0,MONTH(A301))</f>
        <v>0</v>
      </c>
    </row>
    <row r="302" customFormat="false" ht="15" hidden="false" customHeight="true" outlineLevel="0" collapsed="false">
      <c r="A302" s="17"/>
      <c r="B302" s="18"/>
      <c r="C302" s="18"/>
      <c r="D302" s="18"/>
      <c r="E302" s="19" t="str">
        <f aca="false">IF(C302="","",IFERROR(VLOOKUP(C302,'Code Library'!$A$2:$C$71,3,FALSE()),"CODE?"))</f>
        <v/>
      </c>
      <c r="F302" s="19" t="str">
        <f aca="false">IF(OR(C302="",D302=""),"",IF(E302="CODE?","CODE?",E302*D302))</f>
        <v/>
      </c>
      <c r="G302" s="18"/>
      <c r="H302" s="1" t="n">
        <f aca="false">IF(OR(C302="",D302="",E302="CODE?",E302=""),0,E302*D302)</f>
        <v>0</v>
      </c>
      <c r="I302" s="1" t="n">
        <f aca="false">IF(A302="",0,YEAR(A302))</f>
        <v>0</v>
      </c>
      <c r="J302" s="1" t="n">
        <f aca="false">IF(A302="",0,MONTH(A302))</f>
        <v>0</v>
      </c>
    </row>
    <row r="303" customFormat="false" ht="15" hidden="false" customHeight="true" outlineLevel="0" collapsed="false">
      <c r="A303" s="17"/>
      <c r="B303" s="18"/>
      <c r="C303" s="18"/>
      <c r="D303" s="18"/>
      <c r="E303" s="19" t="str">
        <f aca="false">IF(C303="","",IFERROR(VLOOKUP(C303,'Code Library'!$A$2:$C$71,3,FALSE()),"CODE?"))</f>
        <v/>
      </c>
      <c r="F303" s="19" t="str">
        <f aca="false">IF(OR(C303="",D303=""),"",IF(E303="CODE?","CODE?",E303*D303))</f>
        <v/>
      </c>
      <c r="G303" s="18"/>
      <c r="H303" s="1" t="n">
        <f aca="false">IF(OR(C303="",D303="",E303="CODE?",E303=""),0,E303*D303)</f>
        <v>0</v>
      </c>
      <c r="I303" s="1" t="n">
        <f aca="false">IF(A303="",0,YEAR(A303))</f>
        <v>0</v>
      </c>
      <c r="J303" s="1" t="n">
        <f aca="false">IF(A303="",0,MONTH(A303))</f>
        <v>0</v>
      </c>
    </row>
    <row r="304" customFormat="false" ht="15" hidden="false" customHeight="true" outlineLevel="0" collapsed="false">
      <c r="A304" s="17"/>
      <c r="B304" s="18"/>
      <c r="C304" s="18"/>
      <c r="D304" s="18"/>
      <c r="E304" s="19" t="str">
        <f aca="false">IF(C304="","",IFERROR(VLOOKUP(C304,'Code Library'!$A$2:$C$71,3,FALSE()),"CODE?"))</f>
        <v/>
      </c>
      <c r="F304" s="19" t="str">
        <f aca="false">IF(OR(C304="",D304=""),"",IF(E304="CODE?","CODE?",E304*D304))</f>
        <v/>
      </c>
      <c r="G304" s="18"/>
      <c r="H304" s="1" t="n">
        <f aca="false">IF(OR(C304="",D304="",E304="CODE?",E304=""),0,E304*D304)</f>
        <v>0</v>
      </c>
      <c r="I304" s="1" t="n">
        <f aca="false">IF(A304="",0,YEAR(A304))</f>
        <v>0</v>
      </c>
      <c r="J304" s="1" t="n">
        <f aca="false">IF(A304="",0,MONTH(A304))</f>
        <v>0</v>
      </c>
    </row>
    <row r="305" customFormat="false" ht="15" hidden="false" customHeight="true" outlineLevel="0" collapsed="false">
      <c r="A305" s="17"/>
      <c r="B305" s="18"/>
      <c r="C305" s="18"/>
      <c r="D305" s="18"/>
      <c r="E305" s="19" t="str">
        <f aca="false">IF(C305="","",IFERROR(VLOOKUP(C305,'Code Library'!$A$2:$C$71,3,FALSE()),"CODE?"))</f>
        <v/>
      </c>
      <c r="F305" s="19" t="str">
        <f aca="false">IF(OR(C305="",D305=""),"",IF(E305="CODE?","CODE?",E305*D305))</f>
        <v/>
      </c>
      <c r="G305" s="18"/>
      <c r="H305" s="1" t="n">
        <f aca="false">IF(OR(C305="",D305="",E305="CODE?",E305=""),0,E305*D305)</f>
        <v>0</v>
      </c>
      <c r="I305" s="1" t="n">
        <f aca="false">IF(A305="",0,YEAR(A305))</f>
        <v>0</v>
      </c>
      <c r="J305" s="1" t="n">
        <f aca="false">IF(A305="",0,MONTH(A305))</f>
        <v>0</v>
      </c>
    </row>
    <row r="306" customFormat="false" ht="15" hidden="false" customHeight="true" outlineLevel="0" collapsed="false">
      <c r="A306" s="17"/>
      <c r="B306" s="18"/>
      <c r="C306" s="18"/>
      <c r="D306" s="18"/>
      <c r="E306" s="19" t="str">
        <f aca="false">IF(C306="","",IFERROR(VLOOKUP(C306,'Code Library'!$A$2:$C$71,3,FALSE()),"CODE?"))</f>
        <v/>
      </c>
      <c r="F306" s="19" t="str">
        <f aca="false">IF(OR(C306="",D306=""),"",IF(E306="CODE?","CODE?",E306*D306))</f>
        <v/>
      </c>
      <c r="G306" s="18"/>
      <c r="H306" s="1" t="n">
        <f aca="false">IF(OR(C306="",D306="",E306="CODE?",E306=""),0,E306*D306)</f>
        <v>0</v>
      </c>
      <c r="I306" s="1" t="n">
        <f aca="false">IF(A306="",0,YEAR(A306))</f>
        <v>0</v>
      </c>
      <c r="J306" s="1" t="n">
        <f aca="false">IF(A306="",0,MONTH(A306))</f>
        <v>0</v>
      </c>
    </row>
    <row r="307" customFormat="false" ht="15" hidden="false" customHeight="true" outlineLevel="0" collapsed="false">
      <c r="A307" s="17"/>
      <c r="B307" s="18"/>
      <c r="C307" s="18"/>
      <c r="D307" s="18"/>
      <c r="E307" s="19" t="str">
        <f aca="false">IF(C307="","",IFERROR(VLOOKUP(C307,'Code Library'!$A$2:$C$71,3,FALSE()),"CODE?"))</f>
        <v/>
      </c>
      <c r="F307" s="19" t="str">
        <f aca="false">IF(OR(C307="",D307=""),"",IF(E307="CODE?","CODE?",E307*D307))</f>
        <v/>
      </c>
      <c r="G307" s="18"/>
      <c r="H307" s="1" t="n">
        <f aca="false">IF(OR(C307="",D307="",E307="CODE?",E307=""),0,E307*D307)</f>
        <v>0</v>
      </c>
      <c r="I307" s="1" t="n">
        <f aca="false">IF(A307="",0,YEAR(A307))</f>
        <v>0</v>
      </c>
      <c r="J307" s="1" t="n">
        <f aca="false">IF(A307="",0,MONTH(A307))</f>
        <v>0</v>
      </c>
    </row>
    <row r="308" customFormat="false" ht="15" hidden="false" customHeight="true" outlineLevel="0" collapsed="false">
      <c r="A308" s="17"/>
      <c r="B308" s="18"/>
      <c r="C308" s="18"/>
      <c r="D308" s="18"/>
      <c r="E308" s="19" t="str">
        <f aca="false">IF(C308="","",IFERROR(VLOOKUP(C308,'Code Library'!$A$2:$C$71,3,FALSE()),"CODE?"))</f>
        <v/>
      </c>
      <c r="F308" s="19" t="str">
        <f aca="false">IF(OR(C308="",D308=""),"",IF(E308="CODE?","CODE?",E308*D308))</f>
        <v/>
      </c>
      <c r="G308" s="18"/>
      <c r="H308" s="1" t="n">
        <f aca="false">IF(OR(C308="",D308="",E308="CODE?",E308=""),0,E308*D308)</f>
        <v>0</v>
      </c>
      <c r="I308" s="1" t="n">
        <f aca="false">IF(A308="",0,YEAR(A308))</f>
        <v>0</v>
      </c>
      <c r="J308" s="1" t="n">
        <f aca="false">IF(A308="",0,MONTH(A308))</f>
        <v>0</v>
      </c>
    </row>
    <row r="309" customFormat="false" ht="15" hidden="false" customHeight="true" outlineLevel="0" collapsed="false">
      <c r="A309" s="17"/>
      <c r="B309" s="18"/>
      <c r="C309" s="18"/>
      <c r="D309" s="18"/>
      <c r="E309" s="19" t="str">
        <f aca="false">IF(C309="","",IFERROR(VLOOKUP(C309,'Code Library'!$A$2:$C$71,3,FALSE()),"CODE?"))</f>
        <v/>
      </c>
      <c r="F309" s="19" t="str">
        <f aca="false">IF(OR(C309="",D309=""),"",IF(E309="CODE?","CODE?",E309*D309))</f>
        <v/>
      </c>
      <c r="G309" s="18"/>
      <c r="H309" s="1" t="n">
        <f aca="false">IF(OR(C309="",D309="",E309="CODE?",E309=""),0,E309*D309)</f>
        <v>0</v>
      </c>
      <c r="I309" s="1" t="n">
        <f aca="false">IF(A309="",0,YEAR(A309))</f>
        <v>0</v>
      </c>
      <c r="J309" s="1" t="n">
        <f aca="false">IF(A309="",0,MONTH(A309))</f>
        <v>0</v>
      </c>
    </row>
    <row r="310" customFormat="false" ht="15" hidden="false" customHeight="true" outlineLevel="0" collapsed="false">
      <c r="A310" s="17"/>
      <c r="B310" s="18"/>
      <c r="C310" s="18"/>
      <c r="D310" s="18"/>
      <c r="E310" s="19" t="str">
        <f aca="false">IF(C310="","",IFERROR(VLOOKUP(C310,'Code Library'!$A$2:$C$71,3,FALSE()),"CODE?"))</f>
        <v/>
      </c>
      <c r="F310" s="19" t="str">
        <f aca="false">IF(OR(C310="",D310=""),"",IF(E310="CODE?","CODE?",E310*D310))</f>
        <v/>
      </c>
      <c r="G310" s="18"/>
      <c r="H310" s="1" t="n">
        <f aca="false">IF(OR(C310="",D310="",E310="CODE?",E310=""),0,E310*D310)</f>
        <v>0</v>
      </c>
      <c r="I310" s="1" t="n">
        <f aca="false">IF(A310="",0,YEAR(A310))</f>
        <v>0</v>
      </c>
      <c r="J310" s="1" t="n">
        <f aca="false">IF(A310="",0,MONTH(A310))</f>
        <v>0</v>
      </c>
    </row>
    <row r="311" customFormat="false" ht="15" hidden="false" customHeight="true" outlineLevel="0" collapsed="false">
      <c r="A311" s="17"/>
      <c r="B311" s="18"/>
      <c r="C311" s="18"/>
      <c r="D311" s="18"/>
      <c r="E311" s="19" t="str">
        <f aca="false">IF(C311="","",IFERROR(VLOOKUP(C311,'Code Library'!$A$2:$C$71,3,FALSE()),"CODE?"))</f>
        <v/>
      </c>
      <c r="F311" s="19" t="str">
        <f aca="false">IF(OR(C311="",D311=""),"",IF(E311="CODE?","CODE?",E311*D311))</f>
        <v/>
      </c>
      <c r="G311" s="18"/>
      <c r="H311" s="1" t="n">
        <f aca="false">IF(OR(C311="",D311="",E311="CODE?",E311=""),0,E311*D311)</f>
        <v>0</v>
      </c>
      <c r="I311" s="1" t="n">
        <f aca="false">IF(A311="",0,YEAR(A311))</f>
        <v>0</v>
      </c>
      <c r="J311" s="1" t="n">
        <f aca="false">IF(A311="",0,MONTH(A311))</f>
        <v>0</v>
      </c>
    </row>
    <row r="312" customFormat="false" ht="15" hidden="false" customHeight="true" outlineLevel="0" collapsed="false">
      <c r="A312" s="17"/>
      <c r="B312" s="18"/>
      <c r="C312" s="18"/>
      <c r="D312" s="18"/>
      <c r="E312" s="19" t="str">
        <f aca="false">IF(C312="","",IFERROR(VLOOKUP(C312,'Code Library'!$A$2:$C$71,3,FALSE()),"CODE?"))</f>
        <v/>
      </c>
      <c r="F312" s="19" t="str">
        <f aca="false">IF(OR(C312="",D312=""),"",IF(E312="CODE?","CODE?",E312*D312))</f>
        <v/>
      </c>
      <c r="G312" s="18"/>
      <c r="H312" s="1" t="n">
        <f aca="false">IF(OR(C312="",D312="",E312="CODE?",E312=""),0,E312*D312)</f>
        <v>0</v>
      </c>
      <c r="I312" s="1" t="n">
        <f aca="false">IF(A312="",0,YEAR(A312))</f>
        <v>0</v>
      </c>
      <c r="J312" s="1" t="n">
        <f aca="false">IF(A312="",0,MONTH(A312))</f>
        <v>0</v>
      </c>
    </row>
    <row r="313" customFormat="false" ht="15" hidden="false" customHeight="true" outlineLevel="0" collapsed="false">
      <c r="A313" s="17"/>
      <c r="B313" s="18"/>
      <c r="C313" s="18"/>
      <c r="D313" s="18"/>
      <c r="E313" s="19" t="str">
        <f aca="false">IF(C313="","",IFERROR(VLOOKUP(C313,'Code Library'!$A$2:$C$71,3,FALSE()),"CODE?"))</f>
        <v/>
      </c>
      <c r="F313" s="19" t="str">
        <f aca="false">IF(OR(C313="",D313=""),"",IF(E313="CODE?","CODE?",E313*D313))</f>
        <v/>
      </c>
      <c r="G313" s="18"/>
      <c r="H313" s="1" t="n">
        <f aca="false">IF(OR(C313="",D313="",E313="CODE?",E313=""),0,E313*D313)</f>
        <v>0</v>
      </c>
      <c r="I313" s="1" t="n">
        <f aca="false">IF(A313="",0,YEAR(A313))</f>
        <v>0</v>
      </c>
      <c r="J313" s="1" t="n">
        <f aca="false">IF(A313="",0,MONTH(A313))</f>
        <v>0</v>
      </c>
    </row>
    <row r="314" customFormat="false" ht="15" hidden="false" customHeight="true" outlineLevel="0" collapsed="false">
      <c r="A314" s="17"/>
      <c r="B314" s="18"/>
      <c r="C314" s="18"/>
      <c r="D314" s="18"/>
      <c r="E314" s="19" t="str">
        <f aca="false">IF(C314="","",IFERROR(VLOOKUP(C314,'Code Library'!$A$2:$C$71,3,FALSE()),"CODE?"))</f>
        <v/>
      </c>
      <c r="F314" s="19" t="str">
        <f aca="false">IF(OR(C314="",D314=""),"",IF(E314="CODE?","CODE?",E314*D314))</f>
        <v/>
      </c>
      <c r="G314" s="18"/>
      <c r="H314" s="1" t="n">
        <f aca="false">IF(OR(C314="",D314="",E314="CODE?",E314=""),0,E314*D314)</f>
        <v>0</v>
      </c>
      <c r="I314" s="1" t="n">
        <f aca="false">IF(A314="",0,YEAR(A314))</f>
        <v>0</v>
      </c>
      <c r="J314" s="1" t="n">
        <f aca="false">IF(A314="",0,MONTH(A314))</f>
        <v>0</v>
      </c>
    </row>
    <row r="315" customFormat="false" ht="15" hidden="false" customHeight="true" outlineLevel="0" collapsed="false">
      <c r="A315" s="17"/>
      <c r="B315" s="18"/>
      <c r="C315" s="18"/>
      <c r="D315" s="18"/>
      <c r="E315" s="19" t="str">
        <f aca="false">IF(C315="","",IFERROR(VLOOKUP(C315,'Code Library'!$A$2:$C$71,3,FALSE()),"CODE?"))</f>
        <v/>
      </c>
      <c r="F315" s="19" t="str">
        <f aca="false">IF(OR(C315="",D315=""),"",IF(E315="CODE?","CODE?",E315*D315))</f>
        <v/>
      </c>
      <c r="G315" s="18"/>
      <c r="H315" s="1" t="n">
        <f aca="false">IF(OR(C315="",D315="",E315="CODE?",E315=""),0,E315*D315)</f>
        <v>0</v>
      </c>
      <c r="I315" s="1" t="n">
        <f aca="false">IF(A315="",0,YEAR(A315))</f>
        <v>0</v>
      </c>
      <c r="J315" s="1" t="n">
        <f aca="false">IF(A315="",0,MONTH(A315))</f>
        <v>0</v>
      </c>
    </row>
    <row r="316" customFormat="false" ht="15" hidden="false" customHeight="true" outlineLevel="0" collapsed="false">
      <c r="A316" s="17"/>
      <c r="B316" s="18"/>
      <c r="C316" s="18"/>
      <c r="D316" s="18"/>
      <c r="E316" s="19" t="str">
        <f aca="false">IF(C316="","",IFERROR(VLOOKUP(C316,'Code Library'!$A$2:$C$71,3,FALSE()),"CODE?"))</f>
        <v/>
      </c>
      <c r="F316" s="19" t="str">
        <f aca="false">IF(OR(C316="",D316=""),"",IF(E316="CODE?","CODE?",E316*D316))</f>
        <v/>
      </c>
      <c r="G316" s="18"/>
      <c r="H316" s="1" t="n">
        <f aca="false">IF(OR(C316="",D316="",E316="CODE?",E316=""),0,E316*D316)</f>
        <v>0</v>
      </c>
      <c r="I316" s="1" t="n">
        <f aca="false">IF(A316="",0,YEAR(A316))</f>
        <v>0</v>
      </c>
      <c r="J316" s="1" t="n">
        <f aca="false">IF(A316="",0,MONTH(A316))</f>
        <v>0</v>
      </c>
    </row>
    <row r="317" customFormat="false" ht="15" hidden="false" customHeight="true" outlineLevel="0" collapsed="false">
      <c r="A317" s="17"/>
      <c r="B317" s="18"/>
      <c r="C317" s="18"/>
      <c r="D317" s="18"/>
      <c r="E317" s="19" t="str">
        <f aca="false">IF(C317="","",IFERROR(VLOOKUP(C317,'Code Library'!$A$2:$C$71,3,FALSE()),"CODE?"))</f>
        <v/>
      </c>
      <c r="F317" s="19" t="str">
        <f aca="false">IF(OR(C317="",D317=""),"",IF(E317="CODE?","CODE?",E317*D317))</f>
        <v/>
      </c>
      <c r="G317" s="18"/>
      <c r="H317" s="1" t="n">
        <f aca="false">IF(OR(C317="",D317="",E317="CODE?",E317=""),0,E317*D317)</f>
        <v>0</v>
      </c>
      <c r="I317" s="1" t="n">
        <f aca="false">IF(A317="",0,YEAR(A317))</f>
        <v>0</v>
      </c>
      <c r="J317" s="1" t="n">
        <f aca="false">IF(A317="",0,MONTH(A317))</f>
        <v>0</v>
      </c>
    </row>
    <row r="318" customFormat="false" ht="15" hidden="false" customHeight="true" outlineLevel="0" collapsed="false">
      <c r="A318" s="17"/>
      <c r="B318" s="18"/>
      <c r="C318" s="18"/>
      <c r="D318" s="18"/>
      <c r="E318" s="19" t="str">
        <f aca="false">IF(C318="","",IFERROR(VLOOKUP(C318,'Code Library'!$A$2:$C$71,3,FALSE()),"CODE?"))</f>
        <v/>
      </c>
      <c r="F318" s="19" t="str">
        <f aca="false">IF(OR(C318="",D318=""),"",IF(E318="CODE?","CODE?",E318*D318))</f>
        <v/>
      </c>
      <c r="G318" s="18"/>
      <c r="H318" s="1" t="n">
        <f aca="false">IF(OR(C318="",D318="",E318="CODE?",E318=""),0,E318*D318)</f>
        <v>0</v>
      </c>
      <c r="I318" s="1" t="n">
        <f aca="false">IF(A318="",0,YEAR(A318))</f>
        <v>0</v>
      </c>
      <c r="J318" s="1" t="n">
        <f aca="false">IF(A318="",0,MONTH(A318))</f>
        <v>0</v>
      </c>
    </row>
    <row r="319" customFormat="false" ht="15" hidden="false" customHeight="true" outlineLevel="0" collapsed="false">
      <c r="A319" s="17"/>
      <c r="B319" s="18"/>
      <c r="C319" s="18"/>
      <c r="D319" s="18"/>
      <c r="E319" s="19" t="str">
        <f aca="false">IF(C319="","",IFERROR(VLOOKUP(C319,'Code Library'!$A$2:$C$71,3,FALSE()),"CODE?"))</f>
        <v/>
      </c>
      <c r="F319" s="19" t="str">
        <f aca="false">IF(OR(C319="",D319=""),"",IF(E319="CODE?","CODE?",E319*D319))</f>
        <v/>
      </c>
      <c r="G319" s="18"/>
      <c r="H319" s="1" t="n">
        <f aca="false">IF(OR(C319="",D319="",E319="CODE?",E319=""),0,E319*D319)</f>
        <v>0</v>
      </c>
      <c r="I319" s="1" t="n">
        <f aca="false">IF(A319="",0,YEAR(A319))</f>
        <v>0</v>
      </c>
      <c r="J319" s="1" t="n">
        <f aca="false">IF(A319="",0,MONTH(A319))</f>
        <v>0</v>
      </c>
    </row>
    <row r="320" customFormat="false" ht="15" hidden="false" customHeight="true" outlineLevel="0" collapsed="false">
      <c r="A320" s="17"/>
      <c r="B320" s="18"/>
      <c r="C320" s="18"/>
      <c r="D320" s="18"/>
      <c r="E320" s="19" t="str">
        <f aca="false">IF(C320="","",IFERROR(VLOOKUP(C320,'Code Library'!$A$2:$C$71,3,FALSE()),"CODE?"))</f>
        <v/>
      </c>
      <c r="F320" s="19" t="str">
        <f aca="false">IF(OR(C320="",D320=""),"",IF(E320="CODE?","CODE?",E320*D320))</f>
        <v/>
      </c>
      <c r="G320" s="18"/>
      <c r="H320" s="1" t="n">
        <f aca="false">IF(OR(C320="",D320="",E320="CODE?",E320=""),0,E320*D320)</f>
        <v>0</v>
      </c>
      <c r="I320" s="1" t="n">
        <f aca="false">IF(A320="",0,YEAR(A320))</f>
        <v>0</v>
      </c>
      <c r="J320" s="1" t="n">
        <f aca="false">IF(A320="",0,MONTH(A320))</f>
        <v>0</v>
      </c>
    </row>
    <row r="321" customFormat="false" ht="15" hidden="false" customHeight="true" outlineLevel="0" collapsed="false">
      <c r="A321" s="17"/>
      <c r="B321" s="18"/>
      <c r="C321" s="18"/>
      <c r="D321" s="18"/>
      <c r="E321" s="19" t="str">
        <f aca="false">IF(C321="","",IFERROR(VLOOKUP(C321,'Code Library'!$A$2:$C$71,3,FALSE()),"CODE?"))</f>
        <v/>
      </c>
      <c r="F321" s="19" t="str">
        <f aca="false">IF(OR(C321="",D321=""),"",IF(E321="CODE?","CODE?",E321*D321))</f>
        <v/>
      </c>
      <c r="G321" s="18"/>
      <c r="H321" s="1" t="n">
        <f aca="false">IF(OR(C321="",D321="",E321="CODE?",E321=""),0,E321*D321)</f>
        <v>0</v>
      </c>
      <c r="I321" s="1" t="n">
        <f aca="false">IF(A321="",0,YEAR(A321))</f>
        <v>0</v>
      </c>
      <c r="J321" s="1" t="n">
        <f aca="false">IF(A321="",0,MONTH(A321))</f>
        <v>0</v>
      </c>
    </row>
    <row r="322" customFormat="false" ht="15" hidden="false" customHeight="true" outlineLevel="0" collapsed="false">
      <c r="A322" s="17"/>
      <c r="B322" s="18"/>
      <c r="C322" s="18"/>
      <c r="D322" s="18"/>
      <c r="E322" s="19" t="str">
        <f aca="false">IF(C322="","",IFERROR(VLOOKUP(C322,'Code Library'!$A$2:$C$71,3,FALSE()),"CODE?"))</f>
        <v/>
      </c>
      <c r="F322" s="19" t="str">
        <f aca="false">IF(OR(C322="",D322=""),"",IF(E322="CODE?","CODE?",E322*D322))</f>
        <v/>
      </c>
      <c r="G322" s="18"/>
      <c r="H322" s="1" t="n">
        <f aca="false">IF(OR(C322="",D322="",E322="CODE?",E322=""),0,E322*D322)</f>
        <v>0</v>
      </c>
      <c r="I322" s="1" t="n">
        <f aca="false">IF(A322="",0,YEAR(A322))</f>
        <v>0</v>
      </c>
      <c r="J322" s="1" t="n">
        <f aca="false">IF(A322="",0,MONTH(A322))</f>
        <v>0</v>
      </c>
    </row>
    <row r="323" customFormat="false" ht="15" hidden="false" customHeight="true" outlineLevel="0" collapsed="false">
      <c r="A323" s="17"/>
      <c r="B323" s="18"/>
      <c r="C323" s="18"/>
      <c r="D323" s="18"/>
      <c r="E323" s="19" t="str">
        <f aca="false">IF(C323="","",IFERROR(VLOOKUP(C323,'Code Library'!$A$2:$C$71,3,FALSE()),"CODE?"))</f>
        <v/>
      </c>
      <c r="F323" s="19" t="str">
        <f aca="false">IF(OR(C323="",D323=""),"",IF(E323="CODE?","CODE?",E323*D323))</f>
        <v/>
      </c>
      <c r="G323" s="18"/>
      <c r="H323" s="1" t="n">
        <f aca="false">IF(OR(C323="",D323="",E323="CODE?",E323=""),0,E323*D323)</f>
        <v>0</v>
      </c>
      <c r="I323" s="1" t="n">
        <f aca="false">IF(A323="",0,YEAR(A323))</f>
        <v>0</v>
      </c>
      <c r="J323" s="1" t="n">
        <f aca="false">IF(A323="",0,MONTH(A323))</f>
        <v>0</v>
      </c>
    </row>
    <row r="324" customFormat="false" ht="15" hidden="false" customHeight="true" outlineLevel="0" collapsed="false">
      <c r="A324" s="17"/>
      <c r="B324" s="18"/>
      <c r="C324" s="18"/>
      <c r="D324" s="18"/>
      <c r="E324" s="19" t="str">
        <f aca="false">IF(C324="","",IFERROR(VLOOKUP(C324,'Code Library'!$A$2:$C$71,3,FALSE()),"CODE?"))</f>
        <v/>
      </c>
      <c r="F324" s="19" t="str">
        <f aca="false">IF(OR(C324="",D324=""),"",IF(E324="CODE?","CODE?",E324*D324))</f>
        <v/>
      </c>
      <c r="G324" s="18"/>
      <c r="H324" s="1" t="n">
        <f aca="false">IF(OR(C324="",D324="",E324="CODE?",E324=""),0,E324*D324)</f>
        <v>0</v>
      </c>
      <c r="I324" s="1" t="n">
        <f aca="false">IF(A324="",0,YEAR(A324))</f>
        <v>0</v>
      </c>
      <c r="J324" s="1" t="n">
        <f aca="false">IF(A324="",0,MONTH(A324))</f>
        <v>0</v>
      </c>
    </row>
    <row r="325" customFormat="false" ht="15" hidden="false" customHeight="true" outlineLevel="0" collapsed="false">
      <c r="A325" s="17"/>
      <c r="B325" s="18"/>
      <c r="C325" s="18"/>
      <c r="D325" s="18"/>
      <c r="E325" s="19" t="str">
        <f aca="false">IF(C325="","",IFERROR(VLOOKUP(C325,'Code Library'!$A$2:$C$71,3,FALSE()),"CODE?"))</f>
        <v/>
      </c>
      <c r="F325" s="19" t="str">
        <f aca="false">IF(OR(C325="",D325=""),"",IF(E325="CODE?","CODE?",E325*D325))</f>
        <v/>
      </c>
      <c r="G325" s="18"/>
      <c r="H325" s="1" t="n">
        <f aca="false">IF(OR(C325="",D325="",E325="CODE?",E325=""),0,E325*D325)</f>
        <v>0</v>
      </c>
      <c r="I325" s="1" t="n">
        <f aca="false">IF(A325="",0,YEAR(A325))</f>
        <v>0</v>
      </c>
      <c r="J325" s="1" t="n">
        <f aca="false">IF(A325="",0,MONTH(A325))</f>
        <v>0</v>
      </c>
    </row>
    <row r="326" customFormat="false" ht="15" hidden="false" customHeight="true" outlineLevel="0" collapsed="false">
      <c r="A326" s="17"/>
      <c r="B326" s="18"/>
      <c r="C326" s="18"/>
      <c r="D326" s="18"/>
      <c r="E326" s="19" t="str">
        <f aca="false">IF(C326="","",IFERROR(VLOOKUP(C326,'Code Library'!$A$2:$C$71,3,FALSE()),"CODE?"))</f>
        <v/>
      </c>
      <c r="F326" s="19" t="str">
        <f aca="false">IF(OR(C326="",D326=""),"",IF(E326="CODE?","CODE?",E326*D326))</f>
        <v/>
      </c>
      <c r="G326" s="18"/>
      <c r="H326" s="1" t="n">
        <f aca="false">IF(OR(C326="",D326="",E326="CODE?",E326=""),0,E326*D326)</f>
        <v>0</v>
      </c>
      <c r="I326" s="1" t="n">
        <f aca="false">IF(A326="",0,YEAR(A326))</f>
        <v>0</v>
      </c>
      <c r="J326" s="1" t="n">
        <f aca="false">IF(A326="",0,MONTH(A326))</f>
        <v>0</v>
      </c>
    </row>
    <row r="327" customFormat="false" ht="15" hidden="false" customHeight="true" outlineLevel="0" collapsed="false">
      <c r="A327" s="17"/>
      <c r="B327" s="18"/>
      <c r="C327" s="18"/>
      <c r="D327" s="18"/>
      <c r="E327" s="19" t="str">
        <f aca="false">IF(C327="","",IFERROR(VLOOKUP(C327,'Code Library'!$A$2:$C$71,3,FALSE()),"CODE?"))</f>
        <v/>
      </c>
      <c r="F327" s="19" t="str">
        <f aca="false">IF(OR(C327="",D327=""),"",IF(E327="CODE?","CODE?",E327*D327))</f>
        <v/>
      </c>
      <c r="G327" s="18"/>
      <c r="H327" s="1" t="n">
        <f aca="false">IF(OR(C327="",D327="",E327="CODE?",E327=""),0,E327*D327)</f>
        <v>0</v>
      </c>
      <c r="I327" s="1" t="n">
        <f aca="false">IF(A327="",0,YEAR(A327))</f>
        <v>0</v>
      </c>
      <c r="J327" s="1" t="n">
        <f aca="false">IF(A327="",0,MONTH(A327))</f>
        <v>0</v>
      </c>
    </row>
    <row r="328" customFormat="false" ht="15" hidden="false" customHeight="true" outlineLevel="0" collapsed="false">
      <c r="A328" s="17"/>
      <c r="B328" s="18"/>
      <c r="C328" s="18"/>
      <c r="D328" s="18"/>
      <c r="E328" s="19" t="str">
        <f aca="false">IF(C328="","",IFERROR(VLOOKUP(C328,'Code Library'!$A$2:$C$71,3,FALSE()),"CODE?"))</f>
        <v/>
      </c>
      <c r="F328" s="19" t="str">
        <f aca="false">IF(OR(C328="",D328=""),"",IF(E328="CODE?","CODE?",E328*D328))</f>
        <v/>
      </c>
      <c r="G328" s="18"/>
      <c r="H328" s="1" t="n">
        <f aca="false">IF(OR(C328="",D328="",E328="CODE?",E328=""),0,E328*D328)</f>
        <v>0</v>
      </c>
      <c r="I328" s="1" t="n">
        <f aca="false">IF(A328="",0,YEAR(A328))</f>
        <v>0</v>
      </c>
      <c r="J328" s="1" t="n">
        <f aca="false">IF(A328="",0,MONTH(A328))</f>
        <v>0</v>
      </c>
    </row>
    <row r="329" customFormat="false" ht="15" hidden="false" customHeight="true" outlineLevel="0" collapsed="false">
      <c r="A329" s="17"/>
      <c r="B329" s="18"/>
      <c r="C329" s="18"/>
      <c r="D329" s="18"/>
      <c r="E329" s="19" t="str">
        <f aca="false">IF(C329="","",IFERROR(VLOOKUP(C329,'Code Library'!$A$2:$C$71,3,FALSE()),"CODE?"))</f>
        <v/>
      </c>
      <c r="F329" s="19" t="str">
        <f aca="false">IF(OR(C329="",D329=""),"",IF(E329="CODE?","CODE?",E329*D329))</f>
        <v/>
      </c>
      <c r="G329" s="18"/>
      <c r="H329" s="1" t="n">
        <f aca="false">IF(OR(C329="",D329="",E329="CODE?",E329=""),0,E329*D329)</f>
        <v>0</v>
      </c>
      <c r="I329" s="1" t="n">
        <f aca="false">IF(A329="",0,YEAR(A329))</f>
        <v>0</v>
      </c>
      <c r="J329" s="1" t="n">
        <f aca="false">IF(A329="",0,MONTH(A329))</f>
        <v>0</v>
      </c>
    </row>
    <row r="330" customFormat="false" ht="15" hidden="false" customHeight="true" outlineLevel="0" collapsed="false">
      <c r="A330" s="17"/>
      <c r="B330" s="18"/>
      <c r="C330" s="18"/>
      <c r="D330" s="18"/>
      <c r="E330" s="19" t="str">
        <f aca="false">IF(C330="","",IFERROR(VLOOKUP(C330,'Code Library'!$A$2:$C$71,3,FALSE()),"CODE?"))</f>
        <v/>
      </c>
      <c r="F330" s="19" t="str">
        <f aca="false">IF(OR(C330="",D330=""),"",IF(E330="CODE?","CODE?",E330*D330))</f>
        <v/>
      </c>
      <c r="G330" s="18"/>
      <c r="H330" s="1" t="n">
        <f aca="false">IF(OR(C330="",D330="",E330="CODE?",E330=""),0,E330*D330)</f>
        <v>0</v>
      </c>
      <c r="I330" s="1" t="n">
        <f aca="false">IF(A330="",0,YEAR(A330))</f>
        <v>0</v>
      </c>
      <c r="J330" s="1" t="n">
        <f aca="false">IF(A330="",0,MONTH(A330))</f>
        <v>0</v>
      </c>
    </row>
    <row r="331" customFormat="false" ht="15" hidden="false" customHeight="true" outlineLevel="0" collapsed="false">
      <c r="A331" s="17"/>
      <c r="B331" s="18"/>
      <c r="C331" s="18"/>
      <c r="D331" s="18"/>
      <c r="E331" s="19" t="str">
        <f aca="false">IF(C331="","",IFERROR(VLOOKUP(C331,'Code Library'!$A$2:$C$71,3,FALSE()),"CODE?"))</f>
        <v/>
      </c>
      <c r="F331" s="19" t="str">
        <f aca="false">IF(OR(C331="",D331=""),"",IF(E331="CODE?","CODE?",E331*D331))</f>
        <v/>
      </c>
      <c r="G331" s="18"/>
      <c r="H331" s="1" t="n">
        <f aca="false">IF(OR(C331="",D331="",E331="CODE?",E331=""),0,E331*D331)</f>
        <v>0</v>
      </c>
      <c r="I331" s="1" t="n">
        <f aca="false">IF(A331="",0,YEAR(A331))</f>
        <v>0</v>
      </c>
      <c r="J331" s="1" t="n">
        <f aca="false">IF(A331="",0,MONTH(A331))</f>
        <v>0</v>
      </c>
    </row>
    <row r="332" customFormat="false" ht="15" hidden="false" customHeight="true" outlineLevel="0" collapsed="false">
      <c r="A332" s="17"/>
      <c r="B332" s="18"/>
      <c r="C332" s="18"/>
      <c r="D332" s="18"/>
      <c r="E332" s="19" t="str">
        <f aca="false">IF(C332="","",IFERROR(VLOOKUP(C332,'Code Library'!$A$2:$C$71,3,FALSE()),"CODE?"))</f>
        <v/>
      </c>
      <c r="F332" s="19" t="str">
        <f aca="false">IF(OR(C332="",D332=""),"",IF(E332="CODE?","CODE?",E332*D332))</f>
        <v/>
      </c>
      <c r="G332" s="18"/>
      <c r="H332" s="1" t="n">
        <f aca="false">IF(OR(C332="",D332="",E332="CODE?",E332=""),0,E332*D332)</f>
        <v>0</v>
      </c>
      <c r="I332" s="1" t="n">
        <f aca="false">IF(A332="",0,YEAR(A332))</f>
        <v>0</v>
      </c>
      <c r="J332" s="1" t="n">
        <f aca="false">IF(A332="",0,MONTH(A332))</f>
        <v>0</v>
      </c>
    </row>
    <row r="333" customFormat="false" ht="15" hidden="false" customHeight="true" outlineLevel="0" collapsed="false">
      <c r="A333" s="17"/>
      <c r="B333" s="18"/>
      <c r="C333" s="18"/>
      <c r="D333" s="18"/>
      <c r="E333" s="19" t="str">
        <f aca="false">IF(C333="","",IFERROR(VLOOKUP(C333,'Code Library'!$A$2:$C$71,3,FALSE()),"CODE?"))</f>
        <v/>
      </c>
      <c r="F333" s="19" t="str">
        <f aca="false">IF(OR(C333="",D333=""),"",IF(E333="CODE?","CODE?",E333*D333))</f>
        <v/>
      </c>
      <c r="G333" s="18"/>
      <c r="H333" s="1" t="n">
        <f aca="false">IF(OR(C333="",D333="",E333="CODE?",E333=""),0,E333*D333)</f>
        <v>0</v>
      </c>
      <c r="I333" s="1" t="n">
        <f aca="false">IF(A333="",0,YEAR(A333))</f>
        <v>0</v>
      </c>
      <c r="J333" s="1" t="n">
        <f aca="false">IF(A333="",0,MONTH(A333))</f>
        <v>0</v>
      </c>
    </row>
    <row r="334" customFormat="false" ht="15" hidden="false" customHeight="true" outlineLevel="0" collapsed="false">
      <c r="A334" s="17"/>
      <c r="B334" s="18"/>
      <c r="C334" s="18"/>
      <c r="D334" s="18"/>
      <c r="E334" s="19" t="str">
        <f aca="false">IF(C334="","",IFERROR(VLOOKUP(C334,'Code Library'!$A$2:$C$71,3,FALSE()),"CODE?"))</f>
        <v/>
      </c>
      <c r="F334" s="19" t="str">
        <f aca="false">IF(OR(C334="",D334=""),"",IF(E334="CODE?","CODE?",E334*D334))</f>
        <v/>
      </c>
      <c r="G334" s="18"/>
      <c r="H334" s="1" t="n">
        <f aca="false">IF(OR(C334="",D334="",E334="CODE?",E334=""),0,E334*D334)</f>
        <v>0</v>
      </c>
      <c r="I334" s="1" t="n">
        <f aca="false">IF(A334="",0,YEAR(A334))</f>
        <v>0</v>
      </c>
      <c r="J334" s="1" t="n">
        <f aca="false">IF(A334="",0,MONTH(A334))</f>
        <v>0</v>
      </c>
    </row>
    <row r="335" customFormat="false" ht="15" hidden="false" customHeight="true" outlineLevel="0" collapsed="false">
      <c r="A335" s="17"/>
      <c r="B335" s="18"/>
      <c r="C335" s="18"/>
      <c r="D335" s="18"/>
      <c r="E335" s="19" t="str">
        <f aca="false">IF(C335="","",IFERROR(VLOOKUP(C335,'Code Library'!$A$2:$C$71,3,FALSE()),"CODE?"))</f>
        <v/>
      </c>
      <c r="F335" s="19" t="str">
        <f aca="false">IF(OR(C335="",D335=""),"",IF(E335="CODE?","CODE?",E335*D335))</f>
        <v/>
      </c>
      <c r="G335" s="18"/>
      <c r="H335" s="1" t="n">
        <f aca="false">IF(OR(C335="",D335="",E335="CODE?",E335=""),0,E335*D335)</f>
        <v>0</v>
      </c>
      <c r="I335" s="1" t="n">
        <f aca="false">IF(A335="",0,YEAR(A335))</f>
        <v>0</v>
      </c>
      <c r="J335" s="1" t="n">
        <f aca="false">IF(A335="",0,MONTH(A335))</f>
        <v>0</v>
      </c>
    </row>
    <row r="336" customFormat="false" ht="15" hidden="false" customHeight="true" outlineLevel="0" collapsed="false">
      <c r="A336" s="17"/>
      <c r="B336" s="18"/>
      <c r="C336" s="18"/>
      <c r="D336" s="18"/>
      <c r="E336" s="19" t="str">
        <f aca="false">IF(C336="","",IFERROR(VLOOKUP(C336,'Code Library'!$A$2:$C$71,3,FALSE()),"CODE?"))</f>
        <v/>
      </c>
      <c r="F336" s="19" t="str">
        <f aca="false">IF(OR(C336="",D336=""),"",IF(E336="CODE?","CODE?",E336*D336))</f>
        <v/>
      </c>
      <c r="G336" s="18"/>
      <c r="H336" s="1" t="n">
        <f aca="false">IF(OR(C336="",D336="",E336="CODE?",E336=""),0,E336*D336)</f>
        <v>0</v>
      </c>
      <c r="I336" s="1" t="n">
        <f aca="false">IF(A336="",0,YEAR(A336))</f>
        <v>0</v>
      </c>
      <c r="J336" s="1" t="n">
        <f aca="false">IF(A336="",0,MONTH(A336))</f>
        <v>0</v>
      </c>
    </row>
    <row r="337" customFormat="false" ht="15" hidden="false" customHeight="true" outlineLevel="0" collapsed="false">
      <c r="A337" s="17"/>
      <c r="B337" s="18"/>
      <c r="C337" s="18"/>
      <c r="D337" s="18"/>
      <c r="E337" s="19" t="str">
        <f aca="false">IF(C337="","",IFERROR(VLOOKUP(C337,'Code Library'!$A$2:$C$71,3,FALSE()),"CODE?"))</f>
        <v/>
      </c>
      <c r="F337" s="19" t="str">
        <f aca="false">IF(OR(C337="",D337=""),"",IF(E337="CODE?","CODE?",E337*D337))</f>
        <v/>
      </c>
      <c r="G337" s="18"/>
      <c r="H337" s="1" t="n">
        <f aca="false">IF(OR(C337="",D337="",E337="CODE?",E337=""),0,E337*D337)</f>
        <v>0</v>
      </c>
      <c r="I337" s="1" t="n">
        <f aca="false">IF(A337="",0,YEAR(A337))</f>
        <v>0</v>
      </c>
      <c r="J337" s="1" t="n">
        <f aca="false">IF(A337="",0,MONTH(A337))</f>
        <v>0</v>
      </c>
    </row>
    <row r="338" customFormat="false" ht="15" hidden="false" customHeight="true" outlineLevel="0" collapsed="false">
      <c r="A338" s="17"/>
      <c r="B338" s="18"/>
      <c r="C338" s="18"/>
      <c r="D338" s="18"/>
      <c r="E338" s="19" t="str">
        <f aca="false">IF(C338="","",IFERROR(VLOOKUP(C338,'Code Library'!$A$2:$C$71,3,FALSE()),"CODE?"))</f>
        <v/>
      </c>
      <c r="F338" s="19" t="str">
        <f aca="false">IF(OR(C338="",D338=""),"",IF(E338="CODE?","CODE?",E338*D338))</f>
        <v/>
      </c>
      <c r="G338" s="18"/>
      <c r="H338" s="1" t="n">
        <f aca="false">IF(OR(C338="",D338="",E338="CODE?",E338=""),0,E338*D338)</f>
        <v>0</v>
      </c>
      <c r="I338" s="1" t="n">
        <f aca="false">IF(A338="",0,YEAR(A338))</f>
        <v>0</v>
      </c>
      <c r="J338" s="1" t="n">
        <f aca="false">IF(A338="",0,MONTH(A338))</f>
        <v>0</v>
      </c>
    </row>
    <row r="339" customFormat="false" ht="15" hidden="false" customHeight="true" outlineLevel="0" collapsed="false">
      <c r="A339" s="17"/>
      <c r="B339" s="18"/>
      <c r="C339" s="18"/>
      <c r="D339" s="18"/>
      <c r="E339" s="19" t="str">
        <f aca="false">IF(C339="","",IFERROR(VLOOKUP(C339,'Code Library'!$A$2:$C$71,3,FALSE()),"CODE?"))</f>
        <v/>
      </c>
      <c r="F339" s="19" t="str">
        <f aca="false">IF(OR(C339="",D339=""),"",IF(E339="CODE?","CODE?",E339*D339))</f>
        <v/>
      </c>
      <c r="G339" s="18"/>
      <c r="H339" s="1" t="n">
        <f aca="false">IF(OR(C339="",D339="",E339="CODE?",E339=""),0,E339*D339)</f>
        <v>0</v>
      </c>
      <c r="I339" s="1" t="n">
        <f aca="false">IF(A339="",0,YEAR(A339))</f>
        <v>0</v>
      </c>
      <c r="J339" s="1" t="n">
        <f aca="false">IF(A339="",0,MONTH(A339))</f>
        <v>0</v>
      </c>
    </row>
    <row r="340" customFormat="false" ht="15" hidden="false" customHeight="true" outlineLevel="0" collapsed="false">
      <c r="A340" s="17"/>
      <c r="B340" s="18"/>
      <c r="C340" s="18"/>
      <c r="D340" s="18"/>
      <c r="E340" s="19" t="str">
        <f aca="false">IF(C340="","",IFERROR(VLOOKUP(C340,'Code Library'!$A$2:$C$71,3,FALSE()),"CODE?"))</f>
        <v/>
      </c>
      <c r="F340" s="19" t="str">
        <f aca="false">IF(OR(C340="",D340=""),"",IF(E340="CODE?","CODE?",E340*D340))</f>
        <v/>
      </c>
      <c r="G340" s="18"/>
      <c r="H340" s="1" t="n">
        <f aca="false">IF(OR(C340="",D340="",E340="CODE?",E340=""),0,E340*D340)</f>
        <v>0</v>
      </c>
      <c r="I340" s="1" t="n">
        <f aca="false">IF(A340="",0,YEAR(A340))</f>
        <v>0</v>
      </c>
      <c r="J340" s="1" t="n">
        <f aca="false">IF(A340="",0,MONTH(A340))</f>
        <v>0</v>
      </c>
    </row>
    <row r="341" customFormat="false" ht="15" hidden="false" customHeight="true" outlineLevel="0" collapsed="false">
      <c r="A341" s="17"/>
      <c r="B341" s="18"/>
      <c r="C341" s="18"/>
      <c r="D341" s="18"/>
      <c r="E341" s="19" t="str">
        <f aca="false">IF(C341="","",IFERROR(VLOOKUP(C341,'Code Library'!$A$2:$C$71,3,FALSE()),"CODE?"))</f>
        <v/>
      </c>
      <c r="F341" s="19" t="str">
        <f aca="false">IF(OR(C341="",D341=""),"",IF(E341="CODE?","CODE?",E341*D341))</f>
        <v/>
      </c>
      <c r="G341" s="18"/>
      <c r="H341" s="1" t="n">
        <f aca="false">IF(OR(C341="",D341="",E341="CODE?",E341=""),0,E341*D341)</f>
        <v>0</v>
      </c>
      <c r="I341" s="1" t="n">
        <f aca="false">IF(A341="",0,YEAR(A341))</f>
        <v>0</v>
      </c>
      <c r="J341" s="1" t="n">
        <f aca="false">IF(A341="",0,MONTH(A341))</f>
        <v>0</v>
      </c>
    </row>
    <row r="342" customFormat="false" ht="15" hidden="false" customHeight="true" outlineLevel="0" collapsed="false">
      <c r="A342" s="17"/>
      <c r="B342" s="18"/>
      <c r="C342" s="18"/>
      <c r="D342" s="18"/>
      <c r="E342" s="19" t="str">
        <f aca="false">IF(C342="","",IFERROR(VLOOKUP(C342,'Code Library'!$A$2:$C$71,3,FALSE()),"CODE?"))</f>
        <v/>
      </c>
      <c r="F342" s="19" t="str">
        <f aca="false">IF(OR(C342="",D342=""),"",IF(E342="CODE?","CODE?",E342*D342))</f>
        <v/>
      </c>
      <c r="G342" s="18"/>
      <c r="H342" s="1" t="n">
        <f aca="false">IF(OR(C342="",D342="",E342="CODE?",E342=""),0,E342*D342)</f>
        <v>0</v>
      </c>
      <c r="I342" s="1" t="n">
        <f aca="false">IF(A342="",0,YEAR(A342))</f>
        <v>0</v>
      </c>
      <c r="J342" s="1" t="n">
        <f aca="false">IF(A342="",0,MONTH(A342))</f>
        <v>0</v>
      </c>
    </row>
    <row r="343" customFormat="false" ht="15" hidden="false" customHeight="true" outlineLevel="0" collapsed="false">
      <c r="A343" s="17"/>
      <c r="B343" s="18"/>
      <c r="C343" s="18"/>
      <c r="D343" s="18"/>
      <c r="E343" s="19" t="str">
        <f aca="false">IF(C343="","",IFERROR(VLOOKUP(C343,'Code Library'!$A$2:$C$71,3,FALSE()),"CODE?"))</f>
        <v/>
      </c>
      <c r="F343" s="19" t="str">
        <f aca="false">IF(OR(C343="",D343=""),"",IF(E343="CODE?","CODE?",E343*D343))</f>
        <v/>
      </c>
      <c r="G343" s="18"/>
      <c r="H343" s="1" t="n">
        <f aca="false">IF(OR(C343="",D343="",E343="CODE?",E343=""),0,E343*D343)</f>
        <v>0</v>
      </c>
      <c r="I343" s="1" t="n">
        <f aca="false">IF(A343="",0,YEAR(A343))</f>
        <v>0</v>
      </c>
      <c r="J343" s="1" t="n">
        <f aca="false">IF(A343="",0,MONTH(A343))</f>
        <v>0</v>
      </c>
    </row>
    <row r="344" customFormat="false" ht="15" hidden="false" customHeight="true" outlineLevel="0" collapsed="false">
      <c r="A344" s="17"/>
      <c r="B344" s="18"/>
      <c r="C344" s="18"/>
      <c r="D344" s="18"/>
      <c r="E344" s="19" t="str">
        <f aca="false">IF(C344="","",IFERROR(VLOOKUP(C344,'Code Library'!$A$2:$C$71,3,FALSE()),"CODE?"))</f>
        <v/>
      </c>
      <c r="F344" s="19" t="str">
        <f aca="false">IF(OR(C344="",D344=""),"",IF(E344="CODE?","CODE?",E344*D344))</f>
        <v/>
      </c>
      <c r="G344" s="18"/>
      <c r="H344" s="1" t="n">
        <f aca="false">IF(OR(C344="",D344="",E344="CODE?",E344=""),0,E344*D344)</f>
        <v>0</v>
      </c>
      <c r="I344" s="1" t="n">
        <f aca="false">IF(A344="",0,YEAR(A344))</f>
        <v>0</v>
      </c>
      <c r="J344" s="1" t="n">
        <f aca="false">IF(A344="",0,MONTH(A344))</f>
        <v>0</v>
      </c>
    </row>
    <row r="345" customFormat="false" ht="15" hidden="false" customHeight="true" outlineLevel="0" collapsed="false">
      <c r="A345" s="17"/>
      <c r="B345" s="18"/>
      <c r="C345" s="18"/>
      <c r="D345" s="18"/>
      <c r="E345" s="19" t="str">
        <f aca="false">IF(C345="","",IFERROR(VLOOKUP(C345,'Code Library'!$A$2:$C$71,3,FALSE()),"CODE?"))</f>
        <v/>
      </c>
      <c r="F345" s="19" t="str">
        <f aca="false">IF(OR(C345="",D345=""),"",IF(E345="CODE?","CODE?",E345*D345))</f>
        <v/>
      </c>
      <c r="G345" s="18"/>
      <c r="H345" s="1" t="n">
        <f aca="false">IF(OR(C345="",D345="",E345="CODE?",E345=""),0,E345*D345)</f>
        <v>0</v>
      </c>
      <c r="I345" s="1" t="n">
        <f aca="false">IF(A345="",0,YEAR(A345))</f>
        <v>0</v>
      </c>
      <c r="J345" s="1" t="n">
        <f aca="false">IF(A345="",0,MONTH(A345))</f>
        <v>0</v>
      </c>
    </row>
    <row r="346" customFormat="false" ht="15" hidden="false" customHeight="true" outlineLevel="0" collapsed="false">
      <c r="A346" s="17"/>
      <c r="B346" s="18"/>
      <c r="C346" s="18"/>
      <c r="D346" s="18"/>
      <c r="E346" s="19" t="str">
        <f aca="false">IF(C346="","",IFERROR(VLOOKUP(C346,'Code Library'!$A$2:$C$71,3,FALSE()),"CODE?"))</f>
        <v/>
      </c>
      <c r="F346" s="19" t="str">
        <f aca="false">IF(OR(C346="",D346=""),"",IF(E346="CODE?","CODE?",E346*D346))</f>
        <v/>
      </c>
      <c r="G346" s="18"/>
      <c r="H346" s="1" t="n">
        <f aca="false">IF(OR(C346="",D346="",E346="CODE?",E346=""),0,E346*D346)</f>
        <v>0</v>
      </c>
      <c r="I346" s="1" t="n">
        <f aca="false">IF(A346="",0,YEAR(A346))</f>
        <v>0</v>
      </c>
      <c r="J346" s="1" t="n">
        <f aca="false">IF(A346="",0,MONTH(A346))</f>
        <v>0</v>
      </c>
    </row>
    <row r="347" customFormat="false" ht="15" hidden="false" customHeight="true" outlineLevel="0" collapsed="false">
      <c r="A347" s="17"/>
      <c r="B347" s="18"/>
      <c r="C347" s="18"/>
      <c r="D347" s="18"/>
      <c r="E347" s="19" t="str">
        <f aca="false">IF(C347="","",IFERROR(VLOOKUP(C347,'Code Library'!$A$2:$C$71,3,FALSE()),"CODE?"))</f>
        <v/>
      </c>
      <c r="F347" s="19" t="str">
        <f aca="false">IF(OR(C347="",D347=""),"",IF(E347="CODE?","CODE?",E347*D347))</f>
        <v/>
      </c>
      <c r="G347" s="18"/>
      <c r="H347" s="1" t="n">
        <f aca="false">IF(OR(C347="",D347="",E347="CODE?",E347=""),0,E347*D347)</f>
        <v>0</v>
      </c>
      <c r="I347" s="1" t="n">
        <f aca="false">IF(A347="",0,YEAR(A347))</f>
        <v>0</v>
      </c>
      <c r="J347" s="1" t="n">
        <f aca="false">IF(A347="",0,MONTH(A347))</f>
        <v>0</v>
      </c>
    </row>
    <row r="348" customFormat="false" ht="15" hidden="false" customHeight="true" outlineLevel="0" collapsed="false">
      <c r="A348" s="17"/>
      <c r="B348" s="18"/>
      <c r="C348" s="18"/>
      <c r="D348" s="18"/>
      <c r="E348" s="19" t="str">
        <f aca="false">IF(C348="","",IFERROR(VLOOKUP(C348,'Code Library'!$A$2:$C$71,3,FALSE()),"CODE?"))</f>
        <v/>
      </c>
      <c r="F348" s="19" t="str">
        <f aca="false">IF(OR(C348="",D348=""),"",IF(E348="CODE?","CODE?",E348*D348))</f>
        <v/>
      </c>
      <c r="G348" s="18"/>
      <c r="H348" s="1" t="n">
        <f aca="false">IF(OR(C348="",D348="",E348="CODE?",E348=""),0,E348*D348)</f>
        <v>0</v>
      </c>
      <c r="I348" s="1" t="n">
        <f aca="false">IF(A348="",0,YEAR(A348))</f>
        <v>0</v>
      </c>
      <c r="J348" s="1" t="n">
        <f aca="false">IF(A348="",0,MONTH(A348))</f>
        <v>0</v>
      </c>
    </row>
    <row r="349" customFormat="false" ht="15" hidden="false" customHeight="true" outlineLevel="0" collapsed="false">
      <c r="A349" s="17"/>
      <c r="B349" s="18"/>
      <c r="C349" s="18"/>
      <c r="D349" s="18"/>
      <c r="E349" s="19" t="str">
        <f aca="false">IF(C349="","",IFERROR(VLOOKUP(C349,'Code Library'!$A$2:$C$71,3,FALSE()),"CODE?"))</f>
        <v/>
      </c>
      <c r="F349" s="19" t="str">
        <f aca="false">IF(OR(C349="",D349=""),"",IF(E349="CODE?","CODE?",E349*D349))</f>
        <v/>
      </c>
      <c r="G349" s="18"/>
      <c r="H349" s="1" t="n">
        <f aca="false">IF(OR(C349="",D349="",E349="CODE?",E349=""),0,E349*D349)</f>
        <v>0</v>
      </c>
      <c r="I349" s="1" t="n">
        <f aca="false">IF(A349="",0,YEAR(A349))</f>
        <v>0</v>
      </c>
      <c r="J349" s="1" t="n">
        <f aca="false">IF(A349="",0,MONTH(A349))</f>
        <v>0</v>
      </c>
    </row>
    <row r="350" customFormat="false" ht="15" hidden="false" customHeight="true" outlineLevel="0" collapsed="false">
      <c r="A350" s="17"/>
      <c r="B350" s="18"/>
      <c r="C350" s="18"/>
      <c r="D350" s="18"/>
      <c r="E350" s="19" t="str">
        <f aca="false">IF(C350="","",IFERROR(VLOOKUP(C350,'Code Library'!$A$2:$C$71,3,FALSE()),"CODE?"))</f>
        <v/>
      </c>
      <c r="F350" s="19" t="str">
        <f aca="false">IF(OR(C350="",D350=""),"",IF(E350="CODE?","CODE?",E350*D350))</f>
        <v/>
      </c>
      <c r="G350" s="18"/>
      <c r="H350" s="1" t="n">
        <f aca="false">IF(OR(C350="",D350="",E350="CODE?",E350=""),0,E350*D350)</f>
        <v>0</v>
      </c>
      <c r="I350" s="1" t="n">
        <f aca="false">IF(A350="",0,YEAR(A350))</f>
        <v>0</v>
      </c>
      <c r="J350" s="1" t="n">
        <f aca="false">IF(A350="",0,MONTH(A350))</f>
        <v>0</v>
      </c>
    </row>
    <row r="351" customFormat="false" ht="15" hidden="false" customHeight="true" outlineLevel="0" collapsed="false">
      <c r="A351" s="17"/>
      <c r="B351" s="18"/>
      <c r="C351" s="18"/>
      <c r="D351" s="18"/>
      <c r="E351" s="19" t="str">
        <f aca="false">IF(C351="","",IFERROR(VLOOKUP(C351,'Code Library'!$A$2:$C$71,3,FALSE()),"CODE?"))</f>
        <v/>
      </c>
      <c r="F351" s="19" t="str">
        <f aca="false">IF(OR(C351="",D351=""),"",IF(E351="CODE?","CODE?",E351*D351))</f>
        <v/>
      </c>
      <c r="G351" s="18"/>
      <c r="H351" s="1" t="n">
        <f aca="false">IF(OR(C351="",D351="",E351="CODE?",E351=""),0,E351*D351)</f>
        <v>0</v>
      </c>
      <c r="I351" s="1" t="n">
        <f aca="false">IF(A351="",0,YEAR(A351))</f>
        <v>0</v>
      </c>
      <c r="J351" s="1" t="n">
        <f aca="false">IF(A351="",0,MONTH(A351))</f>
        <v>0</v>
      </c>
    </row>
    <row r="352" customFormat="false" ht="15" hidden="false" customHeight="true" outlineLevel="0" collapsed="false">
      <c r="A352" s="17"/>
      <c r="B352" s="18"/>
      <c r="C352" s="18"/>
      <c r="D352" s="18"/>
      <c r="E352" s="19" t="str">
        <f aca="false">IF(C352="","",IFERROR(VLOOKUP(C352,'Code Library'!$A$2:$C$71,3,FALSE()),"CODE?"))</f>
        <v/>
      </c>
      <c r="F352" s="19" t="str">
        <f aca="false">IF(OR(C352="",D352=""),"",IF(E352="CODE?","CODE?",E352*D352))</f>
        <v/>
      </c>
      <c r="G352" s="18"/>
      <c r="H352" s="1" t="n">
        <f aca="false">IF(OR(C352="",D352="",E352="CODE?",E352=""),0,E352*D352)</f>
        <v>0</v>
      </c>
      <c r="I352" s="1" t="n">
        <f aca="false">IF(A352="",0,YEAR(A352))</f>
        <v>0</v>
      </c>
      <c r="J352" s="1" t="n">
        <f aca="false">IF(A352="",0,MONTH(A352))</f>
        <v>0</v>
      </c>
    </row>
    <row r="353" customFormat="false" ht="15" hidden="false" customHeight="true" outlineLevel="0" collapsed="false">
      <c r="A353" s="17"/>
      <c r="B353" s="18"/>
      <c r="C353" s="18"/>
      <c r="D353" s="18"/>
      <c r="E353" s="19" t="str">
        <f aca="false">IF(C353="","",IFERROR(VLOOKUP(C353,'Code Library'!$A$2:$C$71,3,FALSE()),"CODE?"))</f>
        <v/>
      </c>
      <c r="F353" s="19" t="str">
        <f aca="false">IF(OR(C353="",D353=""),"",IF(E353="CODE?","CODE?",E353*D353))</f>
        <v/>
      </c>
      <c r="G353" s="18"/>
      <c r="H353" s="1" t="n">
        <f aca="false">IF(OR(C353="",D353="",E353="CODE?",E353=""),0,E353*D353)</f>
        <v>0</v>
      </c>
      <c r="I353" s="1" t="n">
        <f aca="false">IF(A353="",0,YEAR(A353))</f>
        <v>0</v>
      </c>
      <c r="J353" s="1" t="n">
        <f aca="false">IF(A353="",0,MONTH(A353))</f>
        <v>0</v>
      </c>
    </row>
    <row r="354" customFormat="false" ht="15" hidden="false" customHeight="true" outlineLevel="0" collapsed="false">
      <c r="A354" s="17"/>
      <c r="B354" s="18"/>
      <c r="C354" s="18"/>
      <c r="D354" s="18"/>
      <c r="E354" s="19" t="str">
        <f aca="false">IF(C354="","",IFERROR(VLOOKUP(C354,'Code Library'!$A$2:$C$71,3,FALSE()),"CODE?"))</f>
        <v/>
      </c>
      <c r="F354" s="19" t="str">
        <f aca="false">IF(OR(C354="",D354=""),"",IF(E354="CODE?","CODE?",E354*D354))</f>
        <v/>
      </c>
      <c r="G354" s="18"/>
      <c r="H354" s="1" t="n">
        <f aca="false">IF(OR(C354="",D354="",E354="CODE?",E354=""),0,E354*D354)</f>
        <v>0</v>
      </c>
      <c r="I354" s="1" t="n">
        <f aca="false">IF(A354="",0,YEAR(A354))</f>
        <v>0</v>
      </c>
      <c r="J354" s="1" t="n">
        <f aca="false">IF(A354="",0,MONTH(A354))</f>
        <v>0</v>
      </c>
    </row>
    <row r="355" customFormat="false" ht="15" hidden="false" customHeight="true" outlineLevel="0" collapsed="false">
      <c r="A355" s="17"/>
      <c r="B355" s="18"/>
      <c r="C355" s="18"/>
      <c r="D355" s="18"/>
      <c r="E355" s="19" t="str">
        <f aca="false">IF(C355="","",IFERROR(VLOOKUP(C355,'Code Library'!$A$2:$C$71,3,FALSE()),"CODE?"))</f>
        <v/>
      </c>
      <c r="F355" s="19" t="str">
        <f aca="false">IF(OR(C355="",D355=""),"",IF(E355="CODE?","CODE?",E355*D355))</f>
        <v/>
      </c>
      <c r="G355" s="18"/>
      <c r="H355" s="1" t="n">
        <f aca="false">IF(OR(C355="",D355="",E355="CODE?",E355=""),0,E355*D355)</f>
        <v>0</v>
      </c>
      <c r="I355" s="1" t="n">
        <f aca="false">IF(A355="",0,YEAR(A355))</f>
        <v>0</v>
      </c>
      <c r="J355" s="1" t="n">
        <f aca="false">IF(A355="",0,MONTH(A355))</f>
        <v>0</v>
      </c>
    </row>
    <row r="356" customFormat="false" ht="15" hidden="false" customHeight="true" outlineLevel="0" collapsed="false">
      <c r="A356" s="17"/>
      <c r="B356" s="18"/>
      <c r="C356" s="18"/>
      <c r="D356" s="18"/>
      <c r="E356" s="19" t="str">
        <f aca="false">IF(C356="","",IFERROR(VLOOKUP(C356,'Code Library'!$A$2:$C$71,3,FALSE()),"CODE?"))</f>
        <v/>
      </c>
      <c r="F356" s="19" t="str">
        <f aca="false">IF(OR(C356="",D356=""),"",IF(E356="CODE?","CODE?",E356*D356))</f>
        <v/>
      </c>
      <c r="G356" s="18"/>
      <c r="H356" s="1" t="n">
        <f aca="false">IF(OR(C356="",D356="",E356="CODE?",E356=""),0,E356*D356)</f>
        <v>0</v>
      </c>
      <c r="I356" s="1" t="n">
        <f aca="false">IF(A356="",0,YEAR(A356))</f>
        <v>0</v>
      </c>
      <c r="J356" s="1" t="n">
        <f aca="false">IF(A356="",0,MONTH(A356))</f>
        <v>0</v>
      </c>
    </row>
    <row r="357" customFormat="false" ht="15" hidden="false" customHeight="true" outlineLevel="0" collapsed="false">
      <c r="A357" s="17"/>
      <c r="B357" s="18"/>
      <c r="C357" s="18"/>
      <c r="D357" s="18"/>
      <c r="E357" s="19" t="str">
        <f aca="false">IF(C357="","",IFERROR(VLOOKUP(C357,'Code Library'!$A$2:$C$71,3,FALSE()),"CODE?"))</f>
        <v/>
      </c>
      <c r="F357" s="19" t="str">
        <f aca="false">IF(OR(C357="",D357=""),"",IF(E357="CODE?","CODE?",E357*D357))</f>
        <v/>
      </c>
      <c r="G357" s="18"/>
      <c r="H357" s="1" t="n">
        <f aca="false">IF(OR(C357="",D357="",E357="CODE?",E357=""),0,E357*D357)</f>
        <v>0</v>
      </c>
      <c r="I357" s="1" t="n">
        <f aca="false">IF(A357="",0,YEAR(A357))</f>
        <v>0</v>
      </c>
      <c r="J357" s="1" t="n">
        <f aca="false">IF(A357="",0,MONTH(A357))</f>
        <v>0</v>
      </c>
    </row>
    <row r="358" customFormat="false" ht="15" hidden="false" customHeight="true" outlineLevel="0" collapsed="false">
      <c r="A358" s="17"/>
      <c r="B358" s="18"/>
      <c r="C358" s="18"/>
      <c r="D358" s="18"/>
      <c r="E358" s="19" t="str">
        <f aca="false">IF(C358="","",IFERROR(VLOOKUP(C358,'Code Library'!$A$2:$C$71,3,FALSE()),"CODE?"))</f>
        <v/>
      </c>
      <c r="F358" s="19" t="str">
        <f aca="false">IF(OR(C358="",D358=""),"",IF(E358="CODE?","CODE?",E358*D358))</f>
        <v/>
      </c>
      <c r="G358" s="18"/>
      <c r="H358" s="1" t="n">
        <f aca="false">IF(OR(C358="",D358="",E358="CODE?",E358=""),0,E358*D358)</f>
        <v>0</v>
      </c>
      <c r="I358" s="1" t="n">
        <f aca="false">IF(A358="",0,YEAR(A358))</f>
        <v>0</v>
      </c>
      <c r="J358" s="1" t="n">
        <f aca="false">IF(A358="",0,MONTH(A358))</f>
        <v>0</v>
      </c>
    </row>
    <row r="359" customFormat="false" ht="15" hidden="false" customHeight="true" outlineLevel="0" collapsed="false">
      <c r="A359" s="17"/>
      <c r="B359" s="18"/>
      <c r="C359" s="18"/>
      <c r="D359" s="18"/>
      <c r="E359" s="19" t="str">
        <f aca="false">IF(C359="","",IFERROR(VLOOKUP(C359,'Code Library'!$A$2:$C$71,3,FALSE()),"CODE?"))</f>
        <v/>
      </c>
      <c r="F359" s="19" t="str">
        <f aca="false">IF(OR(C359="",D359=""),"",IF(E359="CODE?","CODE?",E359*D359))</f>
        <v/>
      </c>
      <c r="G359" s="18"/>
      <c r="H359" s="1" t="n">
        <f aca="false">IF(OR(C359="",D359="",E359="CODE?",E359=""),0,E359*D359)</f>
        <v>0</v>
      </c>
      <c r="I359" s="1" t="n">
        <f aca="false">IF(A359="",0,YEAR(A359))</f>
        <v>0</v>
      </c>
      <c r="J359" s="1" t="n">
        <f aca="false">IF(A359="",0,MONTH(A359))</f>
        <v>0</v>
      </c>
    </row>
    <row r="360" customFormat="false" ht="15" hidden="false" customHeight="true" outlineLevel="0" collapsed="false">
      <c r="A360" s="17"/>
      <c r="B360" s="18"/>
      <c r="C360" s="18"/>
      <c r="D360" s="18"/>
      <c r="E360" s="19" t="str">
        <f aca="false">IF(C360="","",IFERROR(VLOOKUP(C360,'Code Library'!$A$2:$C$71,3,FALSE()),"CODE?"))</f>
        <v/>
      </c>
      <c r="F360" s="19" t="str">
        <f aca="false">IF(OR(C360="",D360=""),"",IF(E360="CODE?","CODE?",E360*D360))</f>
        <v/>
      </c>
      <c r="G360" s="18"/>
      <c r="H360" s="1" t="n">
        <f aca="false">IF(OR(C360="",D360="",E360="CODE?",E360=""),0,E360*D360)</f>
        <v>0</v>
      </c>
      <c r="I360" s="1" t="n">
        <f aca="false">IF(A360="",0,YEAR(A360))</f>
        <v>0</v>
      </c>
      <c r="J360" s="1" t="n">
        <f aca="false">IF(A360="",0,MONTH(A360))</f>
        <v>0</v>
      </c>
    </row>
    <row r="361" customFormat="false" ht="15" hidden="false" customHeight="true" outlineLevel="0" collapsed="false">
      <c r="A361" s="17"/>
      <c r="B361" s="18"/>
      <c r="C361" s="18"/>
      <c r="D361" s="18"/>
      <c r="E361" s="19" t="str">
        <f aca="false">IF(C361="","",IFERROR(VLOOKUP(C361,'Code Library'!$A$2:$C$71,3,FALSE()),"CODE?"))</f>
        <v/>
      </c>
      <c r="F361" s="19" t="str">
        <f aca="false">IF(OR(C361="",D361=""),"",IF(E361="CODE?","CODE?",E361*D361))</f>
        <v/>
      </c>
      <c r="G361" s="18"/>
      <c r="H361" s="1" t="n">
        <f aca="false">IF(OR(C361="",D361="",E361="CODE?",E361=""),0,E361*D361)</f>
        <v>0</v>
      </c>
      <c r="I361" s="1" t="n">
        <f aca="false">IF(A361="",0,YEAR(A361))</f>
        <v>0</v>
      </c>
      <c r="J361" s="1" t="n">
        <f aca="false">IF(A361="",0,MONTH(A361))</f>
        <v>0</v>
      </c>
    </row>
    <row r="362" customFormat="false" ht="15" hidden="false" customHeight="true" outlineLevel="0" collapsed="false">
      <c r="A362" s="17"/>
      <c r="B362" s="18"/>
      <c r="C362" s="18"/>
      <c r="D362" s="18"/>
      <c r="E362" s="19" t="str">
        <f aca="false">IF(C362="","",IFERROR(VLOOKUP(C362,'Code Library'!$A$2:$C$71,3,FALSE()),"CODE?"))</f>
        <v/>
      </c>
      <c r="F362" s="19" t="str">
        <f aca="false">IF(OR(C362="",D362=""),"",IF(E362="CODE?","CODE?",E362*D362))</f>
        <v/>
      </c>
      <c r="G362" s="18"/>
      <c r="H362" s="1" t="n">
        <f aca="false">IF(OR(C362="",D362="",E362="CODE?",E362=""),0,E362*D362)</f>
        <v>0</v>
      </c>
      <c r="I362" s="1" t="n">
        <f aca="false">IF(A362="",0,YEAR(A362))</f>
        <v>0</v>
      </c>
      <c r="J362" s="1" t="n">
        <f aca="false">IF(A362="",0,MONTH(A362))</f>
        <v>0</v>
      </c>
    </row>
    <row r="363" customFormat="false" ht="15" hidden="false" customHeight="true" outlineLevel="0" collapsed="false">
      <c r="A363" s="17"/>
      <c r="B363" s="18"/>
      <c r="C363" s="18"/>
      <c r="D363" s="18"/>
      <c r="E363" s="19" t="str">
        <f aca="false">IF(C363="","",IFERROR(VLOOKUP(C363,'Code Library'!$A$2:$C$71,3,FALSE()),"CODE?"))</f>
        <v/>
      </c>
      <c r="F363" s="19" t="str">
        <f aca="false">IF(OR(C363="",D363=""),"",IF(E363="CODE?","CODE?",E363*D363))</f>
        <v/>
      </c>
      <c r="G363" s="18"/>
      <c r="H363" s="1" t="n">
        <f aca="false">IF(OR(C363="",D363="",E363="CODE?",E363=""),0,E363*D363)</f>
        <v>0</v>
      </c>
      <c r="I363" s="1" t="n">
        <f aca="false">IF(A363="",0,YEAR(A363))</f>
        <v>0</v>
      </c>
      <c r="J363" s="1" t="n">
        <f aca="false">IF(A363="",0,MONTH(A363))</f>
        <v>0</v>
      </c>
    </row>
    <row r="364" customFormat="false" ht="15" hidden="false" customHeight="true" outlineLevel="0" collapsed="false">
      <c r="A364" s="17"/>
      <c r="B364" s="18"/>
      <c r="C364" s="18"/>
      <c r="D364" s="18"/>
      <c r="E364" s="19" t="str">
        <f aca="false">IF(C364="","",IFERROR(VLOOKUP(C364,'Code Library'!$A$2:$C$71,3,FALSE()),"CODE?"))</f>
        <v/>
      </c>
      <c r="F364" s="19" t="str">
        <f aca="false">IF(OR(C364="",D364=""),"",IF(E364="CODE?","CODE?",E364*D364))</f>
        <v/>
      </c>
      <c r="G364" s="18"/>
      <c r="H364" s="1" t="n">
        <f aca="false">IF(OR(C364="",D364="",E364="CODE?",E364=""),0,E364*D364)</f>
        <v>0</v>
      </c>
      <c r="I364" s="1" t="n">
        <f aca="false">IF(A364="",0,YEAR(A364))</f>
        <v>0</v>
      </c>
      <c r="J364" s="1" t="n">
        <f aca="false">IF(A364="",0,MONTH(A364))</f>
        <v>0</v>
      </c>
    </row>
    <row r="365" customFormat="false" ht="15" hidden="false" customHeight="true" outlineLevel="0" collapsed="false">
      <c r="A365" s="17"/>
      <c r="B365" s="18"/>
      <c r="C365" s="18"/>
      <c r="D365" s="18"/>
      <c r="E365" s="19" t="str">
        <f aca="false">IF(C365="","",IFERROR(VLOOKUP(C365,'Code Library'!$A$2:$C$71,3,FALSE()),"CODE?"))</f>
        <v/>
      </c>
      <c r="F365" s="19" t="str">
        <f aca="false">IF(OR(C365="",D365=""),"",IF(E365="CODE?","CODE?",E365*D365))</f>
        <v/>
      </c>
      <c r="G365" s="18"/>
      <c r="H365" s="1" t="n">
        <f aca="false">IF(OR(C365="",D365="",E365="CODE?",E365=""),0,E365*D365)</f>
        <v>0</v>
      </c>
      <c r="I365" s="1" t="n">
        <f aca="false">IF(A365="",0,YEAR(A365))</f>
        <v>0</v>
      </c>
      <c r="J365" s="1" t="n">
        <f aca="false">IF(A365="",0,MONTH(A365))</f>
        <v>0</v>
      </c>
    </row>
    <row r="366" customFormat="false" ht="15" hidden="false" customHeight="true" outlineLevel="0" collapsed="false">
      <c r="A366" s="17"/>
      <c r="B366" s="18"/>
      <c r="C366" s="18"/>
      <c r="D366" s="18"/>
      <c r="E366" s="19" t="str">
        <f aca="false">IF(C366="","",IFERROR(VLOOKUP(C366,'Code Library'!$A$2:$C$71,3,FALSE()),"CODE?"))</f>
        <v/>
      </c>
      <c r="F366" s="19" t="str">
        <f aca="false">IF(OR(C366="",D366=""),"",IF(E366="CODE?","CODE?",E366*D366))</f>
        <v/>
      </c>
      <c r="G366" s="18"/>
      <c r="H366" s="1" t="n">
        <f aca="false">IF(OR(C366="",D366="",E366="CODE?",E366=""),0,E366*D366)</f>
        <v>0</v>
      </c>
      <c r="I366" s="1" t="n">
        <f aca="false">IF(A366="",0,YEAR(A366))</f>
        <v>0</v>
      </c>
      <c r="J366" s="1" t="n">
        <f aca="false">IF(A366="",0,MONTH(A366))</f>
        <v>0</v>
      </c>
    </row>
    <row r="367" customFormat="false" ht="15" hidden="false" customHeight="true" outlineLevel="0" collapsed="false">
      <c r="A367" s="17"/>
      <c r="B367" s="18"/>
      <c r="C367" s="18"/>
      <c r="D367" s="18"/>
      <c r="E367" s="19" t="str">
        <f aca="false">IF(C367="","",IFERROR(VLOOKUP(C367,'Code Library'!$A$2:$C$71,3,FALSE()),"CODE?"))</f>
        <v/>
      </c>
      <c r="F367" s="19" t="str">
        <f aca="false">IF(OR(C367="",D367=""),"",IF(E367="CODE?","CODE?",E367*D367))</f>
        <v/>
      </c>
      <c r="G367" s="18"/>
      <c r="H367" s="1" t="n">
        <f aca="false">IF(OR(C367="",D367="",E367="CODE?",E367=""),0,E367*D367)</f>
        <v>0</v>
      </c>
      <c r="I367" s="1" t="n">
        <f aca="false">IF(A367="",0,YEAR(A367))</f>
        <v>0</v>
      </c>
      <c r="J367" s="1" t="n">
        <f aca="false">IF(A367="",0,MONTH(A367))</f>
        <v>0</v>
      </c>
    </row>
    <row r="368" customFormat="false" ht="15" hidden="false" customHeight="true" outlineLevel="0" collapsed="false">
      <c r="A368" s="17"/>
      <c r="B368" s="18"/>
      <c r="C368" s="18"/>
      <c r="D368" s="18"/>
      <c r="E368" s="19" t="str">
        <f aca="false">IF(C368="","",IFERROR(VLOOKUP(C368,'Code Library'!$A$2:$C$71,3,FALSE()),"CODE?"))</f>
        <v/>
      </c>
      <c r="F368" s="19" t="str">
        <f aca="false">IF(OR(C368="",D368=""),"",IF(E368="CODE?","CODE?",E368*D368))</f>
        <v/>
      </c>
      <c r="G368" s="18"/>
      <c r="H368" s="1" t="n">
        <f aca="false">IF(OR(C368="",D368="",E368="CODE?",E368=""),0,E368*D368)</f>
        <v>0</v>
      </c>
      <c r="I368" s="1" t="n">
        <f aca="false">IF(A368="",0,YEAR(A368))</f>
        <v>0</v>
      </c>
      <c r="J368" s="1" t="n">
        <f aca="false">IF(A368="",0,MONTH(A368))</f>
        <v>0</v>
      </c>
    </row>
    <row r="369" customFormat="false" ht="15" hidden="false" customHeight="true" outlineLevel="0" collapsed="false">
      <c r="A369" s="17"/>
      <c r="B369" s="18"/>
      <c r="C369" s="18"/>
      <c r="D369" s="18"/>
      <c r="E369" s="19" t="str">
        <f aca="false">IF(C369="","",IFERROR(VLOOKUP(C369,'Code Library'!$A$2:$C$71,3,FALSE()),"CODE?"))</f>
        <v/>
      </c>
      <c r="F369" s="19" t="str">
        <f aca="false">IF(OR(C369="",D369=""),"",IF(E369="CODE?","CODE?",E369*D369))</f>
        <v/>
      </c>
      <c r="G369" s="18"/>
      <c r="H369" s="1" t="n">
        <f aca="false">IF(OR(C369="",D369="",E369="CODE?",E369=""),0,E369*D369)</f>
        <v>0</v>
      </c>
      <c r="I369" s="1" t="n">
        <f aca="false">IF(A369="",0,YEAR(A369))</f>
        <v>0</v>
      </c>
      <c r="J369" s="1" t="n">
        <f aca="false">IF(A369="",0,MONTH(A369))</f>
        <v>0</v>
      </c>
    </row>
    <row r="370" customFormat="false" ht="15" hidden="false" customHeight="true" outlineLevel="0" collapsed="false">
      <c r="A370" s="17"/>
      <c r="B370" s="18"/>
      <c r="C370" s="18"/>
      <c r="D370" s="18"/>
      <c r="E370" s="19" t="str">
        <f aca="false">IF(C370="","",IFERROR(VLOOKUP(C370,'Code Library'!$A$2:$C$71,3,FALSE()),"CODE?"))</f>
        <v/>
      </c>
      <c r="F370" s="19" t="str">
        <f aca="false">IF(OR(C370="",D370=""),"",IF(E370="CODE?","CODE?",E370*D370))</f>
        <v/>
      </c>
      <c r="G370" s="18"/>
      <c r="H370" s="1" t="n">
        <f aca="false">IF(OR(C370="",D370="",E370="CODE?",E370=""),0,E370*D370)</f>
        <v>0</v>
      </c>
      <c r="I370" s="1" t="n">
        <f aca="false">IF(A370="",0,YEAR(A370))</f>
        <v>0</v>
      </c>
      <c r="J370" s="1" t="n">
        <f aca="false">IF(A370="",0,MONTH(A370))</f>
        <v>0</v>
      </c>
    </row>
    <row r="371" customFormat="false" ht="15" hidden="false" customHeight="true" outlineLevel="0" collapsed="false">
      <c r="A371" s="17"/>
      <c r="B371" s="18"/>
      <c r="C371" s="18"/>
      <c r="D371" s="18"/>
      <c r="E371" s="19" t="str">
        <f aca="false">IF(C371="","",IFERROR(VLOOKUP(C371,'Code Library'!$A$2:$C$71,3,FALSE()),"CODE?"))</f>
        <v/>
      </c>
      <c r="F371" s="19" t="str">
        <f aca="false">IF(OR(C371="",D371=""),"",IF(E371="CODE?","CODE?",E371*D371))</f>
        <v/>
      </c>
      <c r="G371" s="18"/>
      <c r="H371" s="1" t="n">
        <f aca="false">IF(OR(C371="",D371="",E371="CODE?",E371=""),0,E371*D371)</f>
        <v>0</v>
      </c>
      <c r="I371" s="1" t="n">
        <f aca="false">IF(A371="",0,YEAR(A371))</f>
        <v>0</v>
      </c>
      <c r="J371" s="1" t="n">
        <f aca="false">IF(A371="",0,MONTH(A371))</f>
        <v>0</v>
      </c>
    </row>
    <row r="372" customFormat="false" ht="15" hidden="false" customHeight="true" outlineLevel="0" collapsed="false">
      <c r="A372" s="17"/>
      <c r="B372" s="18"/>
      <c r="C372" s="18"/>
      <c r="D372" s="18"/>
      <c r="E372" s="19" t="str">
        <f aca="false">IF(C372="","",IFERROR(VLOOKUP(C372,'Code Library'!$A$2:$C$71,3,FALSE()),"CODE?"))</f>
        <v/>
      </c>
      <c r="F372" s="19" t="str">
        <f aca="false">IF(OR(C372="",D372=""),"",IF(E372="CODE?","CODE?",E372*D372))</f>
        <v/>
      </c>
      <c r="G372" s="18"/>
      <c r="H372" s="1" t="n">
        <f aca="false">IF(OR(C372="",D372="",E372="CODE?",E372=""),0,E372*D372)</f>
        <v>0</v>
      </c>
      <c r="I372" s="1" t="n">
        <f aca="false">IF(A372="",0,YEAR(A372))</f>
        <v>0</v>
      </c>
      <c r="J372" s="1" t="n">
        <f aca="false">IF(A372="",0,MONTH(A372))</f>
        <v>0</v>
      </c>
    </row>
    <row r="373" customFormat="false" ht="15" hidden="false" customHeight="true" outlineLevel="0" collapsed="false">
      <c r="A373" s="17"/>
      <c r="B373" s="18"/>
      <c r="C373" s="18"/>
      <c r="D373" s="18"/>
      <c r="E373" s="19" t="str">
        <f aca="false">IF(C373="","",IFERROR(VLOOKUP(C373,'Code Library'!$A$2:$C$71,3,FALSE()),"CODE?"))</f>
        <v/>
      </c>
      <c r="F373" s="19" t="str">
        <f aca="false">IF(OR(C373="",D373=""),"",IF(E373="CODE?","CODE?",E373*D373))</f>
        <v/>
      </c>
      <c r="G373" s="18"/>
      <c r="H373" s="1" t="n">
        <f aca="false">IF(OR(C373="",D373="",E373="CODE?",E373=""),0,E373*D373)</f>
        <v>0</v>
      </c>
      <c r="I373" s="1" t="n">
        <f aca="false">IF(A373="",0,YEAR(A373))</f>
        <v>0</v>
      </c>
      <c r="J373" s="1" t="n">
        <f aca="false">IF(A373="",0,MONTH(A373))</f>
        <v>0</v>
      </c>
    </row>
    <row r="374" customFormat="false" ht="15" hidden="false" customHeight="true" outlineLevel="0" collapsed="false">
      <c r="A374" s="17"/>
      <c r="B374" s="18"/>
      <c r="C374" s="18"/>
      <c r="D374" s="18"/>
      <c r="E374" s="19" t="str">
        <f aca="false">IF(C374="","",IFERROR(VLOOKUP(C374,'Code Library'!$A$2:$C$71,3,FALSE()),"CODE?"))</f>
        <v/>
      </c>
      <c r="F374" s="19" t="str">
        <f aca="false">IF(OR(C374="",D374=""),"",IF(E374="CODE?","CODE?",E374*D374))</f>
        <v/>
      </c>
      <c r="G374" s="18"/>
      <c r="H374" s="1" t="n">
        <f aca="false">IF(OR(C374="",D374="",E374="CODE?",E374=""),0,E374*D374)</f>
        <v>0</v>
      </c>
      <c r="I374" s="1" t="n">
        <f aca="false">IF(A374="",0,YEAR(A374))</f>
        <v>0</v>
      </c>
      <c r="J374" s="1" t="n">
        <f aca="false">IF(A374="",0,MONTH(A374))</f>
        <v>0</v>
      </c>
    </row>
    <row r="375" customFormat="false" ht="15" hidden="false" customHeight="true" outlineLevel="0" collapsed="false">
      <c r="A375" s="17"/>
      <c r="B375" s="18"/>
      <c r="C375" s="18"/>
      <c r="D375" s="18"/>
      <c r="E375" s="19" t="str">
        <f aca="false">IF(C375="","",IFERROR(VLOOKUP(C375,'Code Library'!$A$2:$C$71,3,FALSE()),"CODE?"))</f>
        <v/>
      </c>
      <c r="F375" s="19" t="str">
        <f aca="false">IF(OR(C375="",D375=""),"",IF(E375="CODE?","CODE?",E375*D375))</f>
        <v/>
      </c>
      <c r="G375" s="18"/>
      <c r="H375" s="1" t="n">
        <f aca="false">IF(OR(C375="",D375="",E375="CODE?",E375=""),0,E375*D375)</f>
        <v>0</v>
      </c>
      <c r="I375" s="1" t="n">
        <f aca="false">IF(A375="",0,YEAR(A375))</f>
        <v>0</v>
      </c>
      <c r="J375" s="1" t="n">
        <f aca="false">IF(A375="",0,MONTH(A375))</f>
        <v>0</v>
      </c>
    </row>
    <row r="376" customFormat="false" ht="15" hidden="false" customHeight="true" outlineLevel="0" collapsed="false">
      <c r="A376" s="17"/>
      <c r="B376" s="18"/>
      <c r="C376" s="18"/>
      <c r="D376" s="18"/>
      <c r="E376" s="19" t="str">
        <f aca="false">IF(C376="","",IFERROR(VLOOKUP(C376,'Code Library'!$A$2:$C$71,3,FALSE()),"CODE?"))</f>
        <v/>
      </c>
      <c r="F376" s="19" t="str">
        <f aca="false">IF(OR(C376="",D376=""),"",IF(E376="CODE?","CODE?",E376*D376))</f>
        <v/>
      </c>
      <c r="G376" s="18"/>
      <c r="H376" s="1" t="n">
        <f aca="false">IF(OR(C376="",D376="",E376="CODE?",E376=""),0,E376*D376)</f>
        <v>0</v>
      </c>
      <c r="I376" s="1" t="n">
        <f aca="false">IF(A376="",0,YEAR(A376))</f>
        <v>0</v>
      </c>
      <c r="J376" s="1" t="n">
        <f aca="false">IF(A376="",0,MONTH(A376))</f>
        <v>0</v>
      </c>
    </row>
    <row r="377" customFormat="false" ht="15" hidden="false" customHeight="true" outlineLevel="0" collapsed="false">
      <c r="A377" s="17"/>
      <c r="B377" s="18"/>
      <c r="C377" s="18"/>
      <c r="D377" s="18"/>
      <c r="E377" s="19" t="str">
        <f aca="false">IF(C377="","",IFERROR(VLOOKUP(C377,'Code Library'!$A$2:$C$71,3,FALSE()),"CODE?"))</f>
        <v/>
      </c>
      <c r="F377" s="19" t="str">
        <f aca="false">IF(OR(C377="",D377=""),"",IF(E377="CODE?","CODE?",E377*D377))</f>
        <v/>
      </c>
      <c r="G377" s="18"/>
      <c r="H377" s="1" t="n">
        <f aca="false">IF(OR(C377="",D377="",E377="CODE?",E377=""),0,E377*D377)</f>
        <v>0</v>
      </c>
      <c r="I377" s="1" t="n">
        <f aca="false">IF(A377="",0,YEAR(A377))</f>
        <v>0</v>
      </c>
      <c r="J377" s="1" t="n">
        <f aca="false">IF(A377="",0,MONTH(A377))</f>
        <v>0</v>
      </c>
    </row>
    <row r="378" customFormat="false" ht="15" hidden="false" customHeight="true" outlineLevel="0" collapsed="false">
      <c r="A378" s="17"/>
      <c r="B378" s="18"/>
      <c r="C378" s="18"/>
      <c r="D378" s="18"/>
      <c r="E378" s="19" t="str">
        <f aca="false">IF(C378="","",IFERROR(VLOOKUP(C378,'Code Library'!$A$2:$C$71,3,FALSE()),"CODE?"))</f>
        <v/>
      </c>
      <c r="F378" s="19" t="str">
        <f aca="false">IF(OR(C378="",D378=""),"",IF(E378="CODE?","CODE?",E378*D378))</f>
        <v/>
      </c>
      <c r="G378" s="18"/>
      <c r="H378" s="1" t="n">
        <f aca="false">IF(OR(C378="",D378="",E378="CODE?",E378=""),0,E378*D378)</f>
        <v>0</v>
      </c>
      <c r="I378" s="1" t="n">
        <f aca="false">IF(A378="",0,YEAR(A378))</f>
        <v>0</v>
      </c>
      <c r="J378" s="1" t="n">
        <f aca="false">IF(A378="",0,MONTH(A378))</f>
        <v>0</v>
      </c>
    </row>
    <row r="379" customFormat="false" ht="15" hidden="false" customHeight="true" outlineLevel="0" collapsed="false">
      <c r="A379" s="17"/>
      <c r="B379" s="18"/>
      <c r="C379" s="18"/>
      <c r="D379" s="18"/>
      <c r="E379" s="19" t="str">
        <f aca="false">IF(C379="","",IFERROR(VLOOKUP(C379,'Code Library'!$A$2:$C$71,3,FALSE()),"CODE?"))</f>
        <v/>
      </c>
      <c r="F379" s="19" t="str">
        <f aca="false">IF(OR(C379="",D379=""),"",IF(E379="CODE?","CODE?",E379*D379))</f>
        <v/>
      </c>
      <c r="G379" s="18"/>
      <c r="H379" s="1" t="n">
        <f aca="false">IF(OR(C379="",D379="",E379="CODE?",E379=""),0,E379*D379)</f>
        <v>0</v>
      </c>
      <c r="I379" s="1" t="n">
        <f aca="false">IF(A379="",0,YEAR(A379))</f>
        <v>0</v>
      </c>
      <c r="J379" s="1" t="n">
        <f aca="false">IF(A379="",0,MONTH(A379))</f>
        <v>0</v>
      </c>
    </row>
    <row r="380" customFormat="false" ht="15" hidden="false" customHeight="true" outlineLevel="0" collapsed="false">
      <c r="A380" s="17"/>
      <c r="B380" s="18"/>
      <c r="C380" s="18"/>
      <c r="D380" s="18"/>
      <c r="E380" s="19" t="str">
        <f aca="false">IF(C380="","",IFERROR(VLOOKUP(C380,'Code Library'!$A$2:$C$71,3,FALSE()),"CODE?"))</f>
        <v/>
      </c>
      <c r="F380" s="19" t="str">
        <f aca="false">IF(OR(C380="",D380=""),"",IF(E380="CODE?","CODE?",E380*D380))</f>
        <v/>
      </c>
      <c r="G380" s="18"/>
      <c r="H380" s="1" t="n">
        <f aca="false">IF(OR(C380="",D380="",E380="CODE?",E380=""),0,E380*D380)</f>
        <v>0</v>
      </c>
      <c r="I380" s="1" t="n">
        <f aca="false">IF(A380="",0,YEAR(A380))</f>
        <v>0</v>
      </c>
      <c r="J380" s="1" t="n">
        <f aca="false">IF(A380="",0,MONTH(A380))</f>
        <v>0</v>
      </c>
    </row>
    <row r="381" customFormat="false" ht="15" hidden="false" customHeight="true" outlineLevel="0" collapsed="false">
      <c r="A381" s="17"/>
      <c r="B381" s="18"/>
      <c r="C381" s="18"/>
      <c r="D381" s="18"/>
      <c r="E381" s="19" t="str">
        <f aca="false">IF(C381="","",IFERROR(VLOOKUP(C381,'Code Library'!$A$2:$C$71,3,FALSE()),"CODE?"))</f>
        <v/>
      </c>
      <c r="F381" s="19" t="str">
        <f aca="false">IF(OR(C381="",D381=""),"",IF(E381="CODE?","CODE?",E381*D381))</f>
        <v/>
      </c>
      <c r="G381" s="18"/>
      <c r="H381" s="1" t="n">
        <f aca="false">IF(OR(C381="",D381="",E381="CODE?",E381=""),0,E381*D381)</f>
        <v>0</v>
      </c>
      <c r="I381" s="1" t="n">
        <f aca="false">IF(A381="",0,YEAR(A381))</f>
        <v>0</v>
      </c>
      <c r="J381" s="1" t="n">
        <f aca="false">IF(A381="",0,MONTH(A381))</f>
        <v>0</v>
      </c>
    </row>
    <row r="382" customFormat="false" ht="15" hidden="false" customHeight="true" outlineLevel="0" collapsed="false">
      <c r="A382" s="17"/>
      <c r="B382" s="18"/>
      <c r="C382" s="18"/>
      <c r="D382" s="18"/>
      <c r="E382" s="19" t="str">
        <f aca="false">IF(C382="","",IFERROR(VLOOKUP(C382,'Code Library'!$A$2:$C$71,3,FALSE()),"CODE?"))</f>
        <v/>
      </c>
      <c r="F382" s="19" t="str">
        <f aca="false">IF(OR(C382="",D382=""),"",IF(E382="CODE?","CODE?",E382*D382))</f>
        <v/>
      </c>
      <c r="G382" s="18"/>
      <c r="H382" s="1" t="n">
        <f aca="false">IF(OR(C382="",D382="",E382="CODE?",E382=""),0,E382*D382)</f>
        <v>0</v>
      </c>
      <c r="I382" s="1" t="n">
        <f aca="false">IF(A382="",0,YEAR(A382))</f>
        <v>0</v>
      </c>
      <c r="J382" s="1" t="n">
        <f aca="false">IF(A382="",0,MONTH(A382))</f>
        <v>0</v>
      </c>
    </row>
    <row r="383" customFormat="false" ht="15" hidden="false" customHeight="true" outlineLevel="0" collapsed="false">
      <c r="A383" s="17"/>
      <c r="B383" s="18"/>
      <c r="C383" s="18"/>
      <c r="D383" s="18"/>
      <c r="E383" s="19" t="str">
        <f aca="false">IF(C383="","",IFERROR(VLOOKUP(C383,'Code Library'!$A$2:$C$71,3,FALSE()),"CODE?"))</f>
        <v/>
      </c>
      <c r="F383" s="19" t="str">
        <f aca="false">IF(OR(C383="",D383=""),"",IF(E383="CODE?","CODE?",E383*D383))</f>
        <v/>
      </c>
      <c r="G383" s="18"/>
      <c r="H383" s="1" t="n">
        <f aca="false">IF(OR(C383="",D383="",E383="CODE?",E383=""),0,E383*D383)</f>
        <v>0</v>
      </c>
      <c r="I383" s="1" t="n">
        <f aca="false">IF(A383="",0,YEAR(A383))</f>
        <v>0</v>
      </c>
      <c r="J383" s="1" t="n">
        <f aca="false">IF(A383="",0,MONTH(A383))</f>
        <v>0</v>
      </c>
    </row>
    <row r="384" customFormat="false" ht="15" hidden="false" customHeight="true" outlineLevel="0" collapsed="false">
      <c r="A384" s="17"/>
      <c r="B384" s="18"/>
      <c r="C384" s="18"/>
      <c r="D384" s="18"/>
      <c r="E384" s="19" t="str">
        <f aca="false">IF(C384="","",IFERROR(VLOOKUP(C384,'Code Library'!$A$2:$C$71,3,FALSE()),"CODE?"))</f>
        <v/>
      </c>
      <c r="F384" s="19" t="str">
        <f aca="false">IF(OR(C384="",D384=""),"",IF(E384="CODE?","CODE?",E384*D384))</f>
        <v/>
      </c>
      <c r="G384" s="18"/>
      <c r="H384" s="1" t="n">
        <f aca="false">IF(OR(C384="",D384="",E384="CODE?",E384=""),0,E384*D384)</f>
        <v>0</v>
      </c>
      <c r="I384" s="1" t="n">
        <f aca="false">IF(A384="",0,YEAR(A384))</f>
        <v>0</v>
      </c>
      <c r="J384" s="1" t="n">
        <f aca="false">IF(A384="",0,MONTH(A384))</f>
        <v>0</v>
      </c>
    </row>
    <row r="385" customFormat="false" ht="15" hidden="false" customHeight="true" outlineLevel="0" collapsed="false">
      <c r="A385" s="17"/>
      <c r="B385" s="18"/>
      <c r="C385" s="18"/>
      <c r="D385" s="18"/>
      <c r="E385" s="19" t="str">
        <f aca="false">IF(C385="","",IFERROR(VLOOKUP(C385,'Code Library'!$A$2:$C$71,3,FALSE()),"CODE?"))</f>
        <v/>
      </c>
      <c r="F385" s="19" t="str">
        <f aca="false">IF(OR(C385="",D385=""),"",IF(E385="CODE?","CODE?",E385*D385))</f>
        <v/>
      </c>
      <c r="G385" s="18"/>
      <c r="H385" s="1" t="n">
        <f aca="false">IF(OR(C385="",D385="",E385="CODE?",E385=""),0,E385*D385)</f>
        <v>0</v>
      </c>
      <c r="I385" s="1" t="n">
        <f aca="false">IF(A385="",0,YEAR(A385))</f>
        <v>0</v>
      </c>
      <c r="J385" s="1" t="n">
        <f aca="false">IF(A385="",0,MONTH(A385))</f>
        <v>0</v>
      </c>
    </row>
    <row r="386" customFormat="false" ht="15" hidden="false" customHeight="true" outlineLevel="0" collapsed="false">
      <c r="A386" s="17"/>
      <c r="B386" s="18"/>
      <c r="C386" s="18"/>
      <c r="D386" s="18"/>
      <c r="E386" s="19" t="str">
        <f aca="false">IF(C386="","",IFERROR(VLOOKUP(C386,'Code Library'!$A$2:$C$71,3,FALSE()),"CODE?"))</f>
        <v/>
      </c>
      <c r="F386" s="19" t="str">
        <f aca="false">IF(OR(C386="",D386=""),"",IF(E386="CODE?","CODE?",E386*D386))</f>
        <v/>
      </c>
      <c r="G386" s="18"/>
      <c r="H386" s="1" t="n">
        <f aca="false">IF(OR(C386="",D386="",E386="CODE?",E386=""),0,E386*D386)</f>
        <v>0</v>
      </c>
      <c r="I386" s="1" t="n">
        <f aca="false">IF(A386="",0,YEAR(A386))</f>
        <v>0</v>
      </c>
      <c r="J386" s="1" t="n">
        <f aca="false">IF(A386="",0,MONTH(A386))</f>
        <v>0</v>
      </c>
    </row>
    <row r="387" customFormat="false" ht="15" hidden="false" customHeight="true" outlineLevel="0" collapsed="false">
      <c r="A387" s="17"/>
      <c r="B387" s="18"/>
      <c r="C387" s="18"/>
      <c r="D387" s="18"/>
      <c r="E387" s="19" t="str">
        <f aca="false">IF(C387="","",IFERROR(VLOOKUP(C387,'Code Library'!$A$2:$C$71,3,FALSE()),"CODE?"))</f>
        <v/>
      </c>
      <c r="F387" s="19" t="str">
        <f aca="false">IF(OR(C387="",D387=""),"",IF(E387="CODE?","CODE?",E387*D387))</f>
        <v/>
      </c>
      <c r="G387" s="18"/>
      <c r="H387" s="1" t="n">
        <f aca="false">IF(OR(C387="",D387="",E387="CODE?",E387=""),0,E387*D387)</f>
        <v>0</v>
      </c>
      <c r="I387" s="1" t="n">
        <f aca="false">IF(A387="",0,YEAR(A387))</f>
        <v>0</v>
      </c>
      <c r="J387" s="1" t="n">
        <f aca="false">IF(A387="",0,MONTH(A387))</f>
        <v>0</v>
      </c>
    </row>
    <row r="388" customFormat="false" ht="15" hidden="false" customHeight="true" outlineLevel="0" collapsed="false">
      <c r="A388" s="17"/>
      <c r="B388" s="18"/>
      <c r="C388" s="18"/>
      <c r="D388" s="18"/>
      <c r="E388" s="19" t="str">
        <f aca="false">IF(C388="","",IFERROR(VLOOKUP(C388,'Code Library'!$A$2:$C$71,3,FALSE()),"CODE?"))</f>
        <v/>
      </c>
      <c r="F388" s="19" t="str">
        <f aca="false">IF(OR(C388="",D388=""),"",IF(E388="CODE?","CODE?",E388*D388))</f>
        <v/>
      </c>
      <c r="G388" s="18"/>
      <c r="H388" s="1" t="n">
        <f aca="false">IF(OR(C388="",D388="",E388="CODE?",E388=""),0,E388*D388)</f>
        <v>0</v>
      </c>
      <c r="I388" s="1" t="n">
        <f aca="false">IF(A388="",0,YEAR(A388))</f>
        <v>0</v>
      </c>
      <c r="J388" s="1" t="n">
        <f aca="false">IF(A388="",0,MONTH(A388))</f>
        <v>0</v>
      </c>
    </row>
    <row r="389" customFormat="false" ht="15" hidden="false" customHeight="true" outlineLevel="0" collapsed="false">
      <c r="A389" s="17"/>
      <c r="B389" s="18"/>
      <c r="C389" s="18"/>
      <c r="D389" s="18"/>
      <c r="E389" s="19" t="str">
        <f aca="false">IF(C389="","",IFERROR(VLOOKUP(C389,'Code Library'!$A$2:$C$71,3,FALSE()),"CODE?"))</f>
        <v/>
      </c>
      <c r="F389" s="19" t="str">
        <f aca="false">IF(OR(C389="",D389=""),"",IF(E389="CODE?","CODE?",E389*D389))</f>
        <v/>
      </c>
      <c r="G389" s="18"/>
      <c r="H389" s="1" t="n">
        <f aca="false">IF(OR(C389="",D389="",E389="CODE?",E389=""),0,E389*D389)</f>
        <v>0</v>
      </c>
      <c r="I389" s="1" t="n">
        <f aca="false">IF(A389="",0,YEAR(A389))</f>
        <v>0</v>
      </c>
      <c r="J389" s="1" t="n">
        <f aca="false">IF(A389="",0,MONTH(A389))</f>
        <v>0</v>
      </c>
    </row>
    <row r="390" customFormat="false" ht="15" hidden="false" customHeight="true" outlineLevel="0" collapsed="false">
      <c r="A390" s="17"/>
      <c r="B390" s="18"/>
      <c r="C390" s="18"/>
      <c r="D390" s="18"/>
      <c r="E390" s="19" t="str">
        <f aca="false">IF(C390="","",IFERROR(VLOOKUP(C390,'Code Library'!$A$2:$C$71,3,FALSE()),"CODE?"))</f>
        <v/>
      </c>
      <c r="F390" s="19" t="str">
        <f aca="false">IF(OR(C390="",D390=""),"",IF(E390="CODE?","CODE?",E390*D390))</f>
        <v/>
      </c>
      <c r="G390" s="18"/>
      <c r="H390" s="1" t="n">
        <f aca="false">IF(OR(C390="",D390="",E390="CODE?",E390=""),0,E390*D390)</f>
        <v>0</v>
      </c>
      <c r="I390" s="1" t="n">
        <f aca="false">IF(A390="",0,YEAR(A390))</f>
        <v>0</v>
      </c>
      <c r="J390" s="1" t="n">
        <f aca="false">IF(A390="",0,MONTH(A390))</f>
        <v>0</v>
      </c>
    </row>
    <row r="391" customFormat="false" ht="15" hidden="false" customHeight="true" outlineLevel="0" collapsed="false">
      <c r="A391" s="17"/>
      <c r="B391" s="18"/>
      <c r="C391" s="18"/>
      <c r="D391" s="18"/>
      <c r="E391" s="19" t="str">
        <f aca="false">IF(C391="","",IFERROR(VLOOKUP(C391,'Code Library'!$A$2:$C$71,3,FALSE()),"CODE?"))</f>
        <v/>
      </c>
      <c r="F391" s="19" t="str">
        <f aca="false">IF(OR(C391="",D391=""),"",IF(E391="CODE?","CODE?",E391*D391))</f>
        <v/>
      </c>
      <c r="G391" s="18"/>
      <c r="H391" s="1" t="n">
        <f aca="false">IF(OR(C391="",D391="",E391="CODE?",E391=""),0,E391*D391)</f>
        <v>0</v>
      </c>
      <c r="I391" s="1" t="n">
        <f aca="false">IF(A391="",0,YEAR(A391))</f>
        <v>0</v>
      </c>
      <c r="J391" s="1" t="n">
        <f aca="false">IF(A391="",0,MONTH(A391))</f>
        <v>0</v>
      </c>
    </row>
    <row r="392" customFormat="false" ht="15" hidden="false" customHeight="true" outlineLevel="0" collapsed="false">
      <c r="A392" s="17"/>
      <c r="B392" s="18"/>
      <c r="C392" s="18"/>
      <c r="D392" s="18"/>
      <c r="E392" s="19" t="str">
        <f aca="false">IF(C392="","",IFERROR(VLOOKUP(C392,'Code Library'!$A$2:$C$71,3,FALSE()),"CODE?"))</f>
        <v/>
      </c>
      <c r="F392" s="19" t="str">
        <f aca="false">IF(OR(C392="",D392=""),"",IF(E392="CODE?","CODE?",E392*D392))</f>
        <v/>
      </c>
      <c r="G392" s="18"/>
      <c r="H392" s="1" t="n">
        <f aca="false">IF(OR(C392="",D392="",E392="CODE?",E392=""),0,E392*D392)</f>
        <v>0</v>
      </c>
      <c r="I392" s="1" t="n">
        <f aca="false">IF(A392="",0,YEAR(A392))</f>
        <v>0</v>
      </c>
      <c r="J392" s="1" t="n">
        <f aca="false">IF(A392="",0,MONTH(A392))</f>
        <v>0</v>
      </c>
    </row>
    <row r="393" customFormat="false" ht="15" hidden="false" customHeight="true" outlineLevel="0" collapsed="false">
      <c r="A393" s="17"/>
      <c r="B393" s="18"/>
      <c r="C393" s="18"/>
      <c r="D393" s="18"/>
      <c r="E393" s="19" t="str">
        <f aca="false">IF(C393="","",IFERROR(VLOOKUP(C393,'Code Library'!$A$2:$C$71,3,FALSE()),"CODE?"))</f>
        <v/>
      </c>
      <c r="F393" s="19" t="str">
        <f aca="false">IF(OR(C393="",D393=""),"",IF(E393="CODE?","CODE?",E393*D393))</f>
        <v/>
      </c>
      <c r="G393" s="18"/>
      <c r="H393" s="1" t="n">
        <f aca="false">IF(OR(C393="",D393="",E393="CODE?",E393=""),0,E393*D393)</f>
        <v>0</v>
      </c>
      <c r="I393" s="1" t="n">
        <f aca="false">IF(A393="",0,YEAR(A393))</f>
        <v>0</v>
      </c>
      <c r="J393" s="1" t="n">
        <f aca="false">IF(A393="",0,MONTH(A393))</f>
        <v>0</v>
      </c>
    </row>
    <row r="394" customFormat="false" ht="15" hidden="false" customHeight="true" outlineLevel="0" collapsed="false">
      <c r="A394" s="17"/>
      <c r="B394" s="18"/>
      <c r="C394" s="18"/>
      <c r="D394" s="18"/>
      <c r="E394" s="19" t="str">
        <f aca="false">IF(C394="","",IFERROR(VLOOKUP(C394,'Code Library'!$A$2:$C$71,3,FALSE()),"CODE?"))</f>
        <v/>
      </c>
      <c r="F394" s="19" t="str">
        <f aca="false">IF(OR(C394="",D394=""),"",IF(E394="CODE?","CODE?",E394*D394))</f>
        <v/>
      </c>
      <c r="G394" s="18"/>
      <c r="H394" s="1" t="n">
        <f aca="false">IF(OR(C394="",D394="",E394="CODE?",E394=""),0,E394*D394)</f>
        <v>0</v>
      </c>
      <c r="I394" s="1" t="n">
        <f aca="false">IF(A394="",0,YEAR(A394))</f>
        <v>0</v>
      </c>
      <c r="J394" s="1" t="n">
        <f aca="false">IF(A394="",0,MONTH(A394))</f>
        <v>0</v>
      </c>
    </row>
    <row r="395" customFormat="false" ht="15" hidden="false" customHeight="true" outlineLevel="0" collapsed="false">
      <c r="A395" s="17"/>
      <c r="B395" s="18"/>
      <c r="C395" s="18"/>
      <c r="D395" s="18"/>
      <c r="E395" s="19" t="str">
        <f aca="false">IF(C395="","",IFERROR(VLOOKUP(C395,'Code Library'!$A$2:$C$71,3,FALSE()),"CODE?"))</f>
        <v/>
      </c>
      <c r="F395" s="19" t="str">
        <f aca="false">IF(OR(C395="",D395=""),"",IF(E395="CODE?","CODE?",E395*D395))</f>
        <v/>
      </c>
      <c r="G395" s="18"/>
      <c r="H395" s="1" t="n">
        <f aca="false">IF(OR(C395="",D395="",E395="CODE?",E395=""),0,E395*D395)</f>
        <v>0</v>
      </c>
      <c r="I395" s="1" t="n">
        <f aca="false">IF(A395="",0,YEAR(A395))</f>
        <v>0</v>
      </c>
      <c r="J395" s="1" t="n">
        <f aca="false">IF(A395="",0,MONTH(A395))</f>
        <v>0</v>
      </c>
    </row>
    <row r="396" customFormat="false" ht="15" hidden="false" customHeight="true" outlineLevel="0" collapsed="false">
      <c r="A396" s="17"/>
      <c r="B396" s="18"/>
      <c r="C396" s="18"/>
      <c r="D396" s="18"/>
      <c r="E396" s="19" t="str">
        <f aca="false">IF(C396="","",IFERROR(VLOOKUP(C396,'Code Library'!$A$2:$C$71,3,FALSE()),"CODE?"))</f>
        <v/>
      </c>
      <c r="F396" s="19" t="str">
        <f aca="false">IF(OR(C396="",D396=""),"",IF(E396="CODE?","CODE?",E396*D396))</f>
        <v/>
      </c>
      <c r="G396" s="18"/>
      <c r="H396" s="1" t="n">
        <f aca="false">IF(OR(C396="",D396="",E396="CODE?",E396=""),0,E396*D396)</f>
        <v>0</v>
      </c>
      <c r="I396" s="1" t="n">
        <f aca="false">IF(A396="",0,YEAR(A396))</f>
        <v>0</v>
      </c>
      <c r="J396" s="1" t="n">
        <f aca="false">IF(A396="",0,MONTH(A396))</f>
        <v>0</v>
      </c>
    </row>
    <row r="397" customFormat="false" ht="15" hidden="false" customHeight="true" outlineLevel="0" collapsed="false">
      <c r="A397" s="17"/>
      <c r="B397" s="18"/>
      <c r="C397" s="18"/>
      <c r="D397" s="18"/>
      <c r="E397" s="19" t="str">
        <f aca="false">IF(C397="","",IFERROR(VLOOKUP(C397,'Code Library'!$A$2:$C$71,3,FALSE()),"CODE?"))</f>
        <v/>
      </c>
      <c r="F397" s="19" t="str">
        <f aca="false">IF(OR(C397="",D397=""),"",IF(E397="CODE?","CODE?",E397*D397))</f>
        <v/>
      </c>
      <c r="G397" s="18"/>
      <c r="H397" s="1" t="n">
        <f aca="false">IF(OR(C397="",D397="",E397="CODE?",E397=""),0,E397*D397)</f>
        <v>0</v>
      </c>
      <c r="I397" s="1" t="n">
        <f aca="false">IF(A397="",0,YEAR(A397))</f>
        <v>0</v>
      </c>
      <c r="J397" s="1" t="n">
        <f aca="false">IF(A397="",0,MONTH(A397))</f>
        <v>0</v>
      </c>
    </row>
    <row r="398" customFormat="false" ht="15" hidden="false" customHeight="true" outlineLevel="0" collapsed="false">
      <c r="A398" s="17"/>
      <c r="B398" s="18"/>
      <c r="C398" s="18"/>
      <c r="D398" s="18"/>
      <c r="E398" s="19" t="str">
        <f aca="false">IF(C398="","",IFERROR(VLOOKUP(C398,'Code Library'!$A$2:$C$71,3,FALSE()),"CODE?"))</f>
        <v/>
      </c>
      <c r="F398" s="19" t="str">
        <f aca="false">IF(OR(C398="",D398=""),"",IF(E398="CODE?","CODE?",E398*D398))</f>
        <v/>
      </c>
      <c r="G398" s="18"/>
      <c r="H398" s="1" t="n">
        <f aca="false">IF(OR(C398="",D398="",E398="CODE?",E398=""),0,E398*D398)</f>
        <v>0</v>
      </c>
      <c r="I398" s="1" t="n">
        <f aca="false">IF(A398="",0,YEAR(A398))</f>
        <v>0</v>
      </c>
      <c r="J398" s="1" t="n">
        <f aca="false">IF(A398="",0,MONTH(A398))</f>
        <v>0</v>
      </c>
    </row>
    <row r="399" customFormat="false" ht="15" hidden="false" customHeight="true" outlineLevel="0" collapsed="false">
      <c r="A399" s="17"/>
      <c r="B399" s="18"/>
      <c r="C399" s="18"/>
      <c r="D399" s="18"/>
      <c r="E399" s="19" t="str">
        <f aca="false">IF(C399="","",IFERROR(VLOOKUP(C399,'Code Library'!$A$2:$C$71,3,FALSE()),"CODE?"))</f>
        <v/>
      </c>
      <c r="F399" s="19" t="str">
        <f aca="false">IF(OR(C399="",D399=""),"",IF(E399="CODE?","CODE?",E399*D399))</f>
        <v/>
      </c>
      <c r="G399" s="18"/>
      <c r="H399" s="1" t="n">
        <f aca="false">IF(OR(C399="",D399="",E399="CODE?",E399=""),0,E399*D399)</f>
        <v>0</v>
      </c>
      <c r="I399" s="1" t="n">
        <f aca="false">IF(A399="",0,YEAR(A399))</f>
        <v>0</v>
      </c>
      <c r="J399" s="1" t="n">
        <f aca="false">IF(A399="",0,MONTH(A399))</f>
        <v>0</v>
      </c>
    </row>
    <row r="400" customFormat="false" ht="15" hidden="false" customHeight="true" outlineLevel="0" collapsed="false">
      <c r="A400" s="17"/>
      <c r="B400" s="18"/>
      <c r="C400" s="18"/>
      <c r="D400" s="18"/>
      <c r="E400" s="19" t="str">
        <f aca="false">IF(C400="","",IFERROR(VLOOKUP(C400,'Code Library'!$A$2:$C$71,3,FALSE()),"CODE?"))</f>
        <v/>
      </c>
      <c r="F400" s="19" t="str">
        <f aca="false">IF(OR(C400="",D400=""),"",IF(E400="CODE?","CODE?",E400*D400))</f>
        <v/>
      </c>
      <c r="G400" s="18"/>
      <c r="H400" s="1" t="n">
        <f aca="false">IF(OR(C400="",D400="",E400="CODE?",E400=""),0,E400*D400)</f>
        <v>0</v>
      </c>
      <c r="I400" s="1" t="n">
        <f aca="false">IF(A400="",0,YEAR(A400))</f>
        <v>0</v>
      </c>
      <c r="J400" s="1" t="n">
        <f aca="false">IF(A400="",0,MONTH(A400))</f>
        <v>0</v>
      </c>
    </row>
    <row r="401" customFormat="false" ht="15" hidden="false" customHeight="true" outlineLevel="0" collapsed="false">
      <c r="A401" s="17"/>
      <c r="B401" s="18"/>
      <c r="C401" s="18"/>
      <c r="D401" s="18"/>
      <c r="E401" s="19" t="str">
        <f aca="false">IF(C401="","",IFERROR(VLOOKUP(C401,'Code Library'!$A$2:$C$71,3,FALSE()),"CODE?"))</f>
        <v/>
      </c>
      <c r="F401" s="19" t="str">
        <f aca="false">IF(OR(C401="",D401=""),"",IF(E401="CODE?","CODE?",E401*D401))</f>
        <v/>
      </c>
      <c r="G401" s="18"/>
      <c r="H401" s="1" t="n">
        <f aca="false">IF(OR(C401="",D401="",E401="CODE?",E401=""),0,E401*D401)</f>
        <v>0</v>
      </c>
      <c r="I401" s="1" t="n">
        <f aca="false">IF(A401="",0,YEAR(A401))</f>
        <v>0</v>
      </c>
      <c r="J401" s="1" t="n">
        <f aca="false">IF(A401="",0,MONTH(A401))</f>
        <v>0</v>
      </c>
    </row>
    <row r="402" customFormat="false" ht="15" hidden="false" customHeight="true" outlineLevel="0" collapsed="false">
      <c r="A402" s="17"/>
      <c r="B402" s="18"/>
      <c r="C402" s="18"/>
      <c r="D402" s="18"/>
      <c r="E402" s="19" t="str">
        <f aca="false">IF(C402="","",IFERROR(VLOOKUP(C402,'Code Library'!$A$2:$C$71,3,FALSE()),"CODE?"))</f>
        <v/>
      </c>
      <c r="F402" s="19" t="str">
        <f aca="false">IF(OR(C402="",D402=""),"",IF(E402="CODE?","CODE?",E402*D402))</f>
        <v/>
      </c>
      <c r="G402" s="18"/>
      <c r="H402" s="1" t="n">
        <f aca="false">IF(OR(C402="",D402="",E402="CODE?",E402=""),0,E402*D402)</f>
        <v>0</v>
      </c>
      <c r="I402" s="1" t="n">
        <f aca="false">IF(A402="",0,YEAR(A402))</f>
        <v>0</v>
      </c>
      <c r="J402" s="1" t="n">
        <f aca="false">IF(A402="",0,MONTH(A402))</f>
        <v>0</v>
      </c>
    </row>
    <row r="403" customFormat="false" ht="15" hidden="false" customHeight="true" outlineLevel="0" collapsed="false">
      <c r="A403" s="17"/>
      <c r="B403" s="18"/>
      <c r="C403" s="18"/>
      <c r="D403" s="18"/>
      <c r="E403" s="19" t="str">
        <f aca="false">IF(C403="","",IFERROR(VLOOKUP(C403,'Code Library'!$A$2:$C$71,3,FALSE()),"CODE?"))</f>
        <v/>
      </c>
      <c r="F403" s="19" t="str">
        <f aca="false">IF(OR(C403="",D403=""),"",IF(E403="CODE?","CODE?",E403*D403))</f>
        <v/>
      </c>
      <c r="G403" s="18"/>
      <c r="H403" s="1" t="n">
        <f aca="false">IF(OR(C403="",D403="",E403="CODE?",E403=""),0,E403*D403)</f>
        <v>0</v>
      </c>
      <c r="I403" s="1" t="n">
        <f aca="false">IF(A403="",0,YEAR(A403))</f>
        <v>0</v>
      </c>
      <c r="J403" s="1" t="n">
        <f aca="false">IF(A403="",0,MONTH(A403))</f>
        <v>0</v>
      </c>
    </row>
    <row r="404" customFormat="false" ht="15" hidden="false" customHeight="true" outlineLevel="0" collapsed="false">
      <c r="A404" s="17"/>
      <c r="B404" s="18"/>
      <c r="C404" s="18"/>
      <c r="D404" s="18"/>
      <c r="E404" s="19" t="str">
        <f aca="false">IF(C404="","",IFERROR(VLOOKUP(C404,'Code Library'!$A$2:$C$71,3,FALSE()),"CODE?"))</f>
        <v/>
      </c>
      <c r="F404" s="19" t="str">
        <f aca="false">IF(OR(C404="",D404=""),"",IF(E404="CODE?","CODE?",E404*D404))</f>
        <v/>
      </c>
      <c r="G404" s="18"/>
      <c r="H404" s="1" t="n">
        <f aca="false">IF(OR(C404="",D404="",E404="CODE?",E404=""),0,E404*D404)</f>
        <v>0</v>
      </c>
      <c r="I404" s="1" t="n">
        <f aca="false">IF(A404="",0,YEAR(A404))</f>
        <v>0</v>
      </c>
      <c r="J404" s="1" t="n">
        <f aca="false">IF(A404="",0,MONTH(A404))</f>
        <v>0</v>
      </c>
    </row>
    <row r="405" customFormat="false" ht="15" hidden="false" customHeight="true" outlineLevel="0" collapsed="false">
      <c r="A405" s="17"/>
      <c r="B405" s="18"/>
      <c r="C405" s="18"/>
      <c r="D405" s="18"/>
      <c r="E405" s="19" t="str">
        <f aca="false">IF(C405="","",IFERROR(VLOOKUP(C405,'Code Library'!$A$2:$C$71,3,FALSE()),"CODE?"))</f>
        <v/>
      </c>
      <c r="F405" s="19" t="str">
        <f aca="false">IF(OR(C405="",D405=""),"",IF(E405="CODE?","CODE?",E405*D405))</f>
        <v/>
      </c>
      <c r="G405" s="18"/>
      <c r="H405" s="1" t="n">
        <f aca="false">IF(OR(C405="",D405="",E405="CODE?",E405=""),0,E405*D405)</f>
        <v>0</v>
      </c>
      <c r="I405" s="1" t="n">
        <f aca="false">IF(A405="",0,YEAR(A405))</f>
        <v>0</v>
      </c>
      <c r="J405" s="1" t="n">
        <f aca="false">IF(A405="",0,MONTH(A405))</f>
        <v>0</v>
      </c>
    </row>
    <row r="406" customFormat="false" ht="15" hidden="false" customHeight="true" outlineLevel="0" collapsed="false">
      <c r="A406" s="17"/>
      <c r="B406" s="18"/>
      <c r="C406" s="18"/>
      <c r="D406" s="18"/>
      <c r="E406" s="19" t="str">
        <f aca="false">IF(C406="","",IFERROR(VLOOKUP(C406,'Code Library'!$A$2:$C$71,3,FALSE()),"CODE?"))</f>
        <v/>
      </c>
      <c r="F406" s="19" t="str">
        <f aca="false">IF(OR(C406="",D406=""),"",IF(E406="CODE?","CODE?",E406*D406))</f>
        <v/>
      </c>
      <c r="G406" s="18"/>
      <c r="H406" s="1" t="n">
        <f aca="false">IF(OR(C406="",D406="",E406="CODE?",E406=""),0,E406*D406)</f>
        <v>0</v>
      </c>
      <c r="I406" s="1" t="n">
        <f aca="false">IF(A406="",0,YEAR(A406))</f>
        <v>0</v>
      </c>
      <c r="J406" s="1" t="n">
        <f aca="false">IF(A406="",0,MONTH(A406))</f>
        <v>0</v>
      </c>
    </row>
    <row r="407" customFormat="false" ht="15" hidden="false" customHeight="true" outlineLevel="0" collapsed="false">
      <c r="A407" s="17"/>
      <c r="B407" s="18"/>
      <c r="C407" s="18"/>
      <c r="D407" s="18"/>
      <c r="E407" s="19" t="str">
        <f aca="false">IF(C407="","",IFERROR(VLOOKUP(C407,'Code Library'!$A$2:$C$71,3,FALSE()),"CODE?"))</f>
        <v/>
      </c>
      <c r="F407" s="19" t="str">
        <f aca="false">IF(OR(C407="",D407=""),"",IF(E407="CODE?","CODE?",E407*D407))</f>
        <v/>
      </c>
      <c r="G407" s="18"/>
      <c r="H407" s="1" t="n">
        <f aca="false">IF(OR(C407="",D407="",E407="CODE?",E407=""),0,E407*D407)</f>
        <v>0</v>
      </c>
      <c r="I407" s="1" t="n">
        <f aca="false">IF(A407="",0,YEAR(A407))</f>
        <v>0</v>
      </c>
      <c r="J407" s="1" t="n">
        <f aca="false">IF(A407="",0,MONTH(A407))</f>
        <v>0</v>
      </c>
    </row>
    <row r="408" customFormat="false" ht="15" hidden="false" customHeight="true" outlineLevel="0" collapsed="false">
      <c r="A408" s="17"/>
      <c r="B408" s="18"/>
      <c r="C408" s="18"/>
      <c r="D408" s="18"/>
      <c r="E408" s="19" t="str">
        <f aca="false">IF(C408="","",IFERROR(VLOOKUP(C408,'Code Library'!$A$2:$C$71,3,FALSE()),"CODE?"))</f>
        <v/>
      </c>
      <c r="F408" s="19" t="str">
        <f aca="false">IF(OR(C408="",D408=""),"",IF(E408="CODE?","CODE?",E408*D408))</f>
        <v/>
      </c>
      <c r="G408" s="18"/>
      <c r="H408" s="1" t="n">
        <f aca="false">IF(OR(C408="",D408="",E408="CODE?",E408=""),0,E408*D408)</f>
        <v>0</v>
      </c>
      <c r="I408" s="1" t="n">
        <f aca="false">IF(A408="",0,YEAR(A408))</f>
        <v>0</v>
      </c>
      <c r="J408" s="1" t="n">
        <f aca="false">IF(A408="",0,MONTH(A408))</f>
        <v>0</v>
      </c>
    </row>
    <row r="409" customFormat="false" ht="15" hidden="false" customHeight="true" outlineLevel="0" collapsed="false">
      <c r="A409" s="17"/>
      <c r="B409" s="18"/>
      <c r="C409" s="18"/>
      <c r="D409" s="18"/>
      <c r="E409" s="19" t="str">
        <f aca="false">IF(C409="","",IFERROR(VLOOKUP(C409,'Code Library'!$A$2:$C$71,3,FALSE()),"CODE?"))</f>
        <v/>
      </c>
      <c r="F409" s="19" t="str">
        <f aca="false">IF(OR(C409="",D409=""),"",IF(E409="CODE?","CODE?",E409*D409))</f>
        <v/>
      </c>
      <c r="G409" s="18"/>
      <c r="H409" s="1" t="n">
        <f aca="false">IF(OR(C409="",D409="",E409="CODE?",E409=""),0,E409*D409)</f>
        <v>0</v>
      </c>
      <c r="I409" s="1" t="n">
        <f aca="false">IF(A409="",0,YEAR(A409))</f>
        <v>0</v>
      </c>
      <c r="J409" s="1" t="n">
        <f aca="false">IF(A409="",0,MONTH(A409))</f>
        <v>0</v>
      </c>
    </row>
    <row r="410" customFormat="false" ht="15" hidden="false" customHeight="true" outlineLevel="0" collapsed="false">
      <c r="A410" s="17"/>
      <c r="B410" s="18"/>
      <c r="C410" s="18"/>
      <c r="D410" s="18"/>
      <c r="E410" s="19" t="str">
        <f aca="false">IF(C410="","",IFERROR(VLOOKUP(C410,'Code Library'!$A$2:$C$71,3,FALSE()),"CODE?"))</f>
        <v/>
      </c>
      <c r="F410" s="19" t="str">
        <f aca="false">IF(OR(C410="",D410=""),"",IF(E410="CODE?","CODE?",E410*D410))</f>
        <v/>
      </c>
      <c r="G410" s="18"/>
      <c r="H410" s="1" t="n">
        <f aca="false">IF(OR(C410="",D410="",E410="CODE?",E410=""),0,E410*D410)</f>
        <v>0</v>
      </c>
      <c r="I410" s="1" t="n">
        <f aca="false">IF(A410="",0,YEAR(A410))</f>
        <v>0</v>
      </c>
      <c r="J410" s="1" t="n">
        <f aca="false">IF(A410="",0,MONTH(A410))</f>
        <v>0</v>
      </c>
    </row>
    <row r="411" customFormat="false" ht="15" hidden="false" customHeight="true" outlineLevel="0" collapsed="false">
      <c r="A411" s="17"/>
      <c r="B411" s="18"/>
      <c r="C411" s="18"/>
      <c r="D411" s="18"/>
      <c r="E411" s="19" t="str">
        <f aca="false">IF(C411="","",IFERROR(VLOOKUP(C411,'Code Library'!$A$2:$C$71,3,FALSE()),"CODE?"))</f>
        <v/>
      </c>
      <c r="F411" s="19" t="str">
        <f aca="false">IF(OR(C411="",D411=""),"",IF(E411="CODE?","CODE?",E411*D411))</f>
        <v/>
      </c>
      <c r="G411" s="18"/>
      <c r="H411" s="1" t="n">
        <f aca="false">IF(OR(C411="",D411="",E411="CODE?",E411=""),0,E411*D411)</f>
        <v>0</v>
      </c>
      <c r="I411" s="1" t="n">
        <f aca="false">IF(A411="",0,YEAR(A411))</f>
        <v>0</v>
      </c>
      <c r="J411" s="1" t="n">
        <f aca="false">IF(A411="",0,MONTH(A411))</f>
        <v>0</v>
      </c>
    </row>
    <row r="412" customFormat="false" ht="15" hidden="false" customHeight="true" outlineLevel="0" collapsed="false">
      <c r="A412" s="17"/>
      <c r="B412" s="18"/>
      <c r="C412" s="18"/>
      <c r="D412" s="18"/>
      <c r="E412" s="19" t="str">
        <f aca="false">IF(C412="","",IFERROR(VLOOKUP(C412,'Code Library'!$A$2:$C$71,3,FALSE()),"CODE?"))</f>
        <v/>
      </c>
      <c r="F412" s="19" t="str">
        <f aca="false">IF(OR(C412="",D412=""),"",IF(E412="CODE?","CODE?",E412*D412))</f>
        <v/>
      </c>
      <c r="G412" s="18"/>
      <c r="H412" s="1" t="n">
        <f aca="false">IF(OR(C412="",D412="",E412="CODE?",E412=""),0,E412*D412)</f>
        <v>0</v>
      </c>
      <c r="I412" s="1" t="n">
        <f aca="false">IF(A412="",0,YEAR(A412))</f>
        <v>0</v>
      </c>
      <c r="J412" s="1" t="n">
        <f aca="false">IF(A412="",0,MONTH(A412))</f>
        <v>0</v>
      </c>
    </row>
    <row r="413" customFormat="false" ht="15" hidden="false" customHeight="true" outlineLevel="0" collapsed="false">
      <c r="A413" s="17"/>
      <c r="B413" s="18"/>
      <c r="C413" s="18"/>
      <c r="D413" s="18"/>
      <c r="E413" s="19" t="str">
        <f aca="false">IF(C413="","",IFERROR(VLOOKUP(C413,'Code Library'!$A$2:$C$71,3,FALSE()),"CODE?"))</f>
        <v/>
      </c>
      <c r="F413" s="19" t="str">
        <f aca="false">IF(OR(C413="",D413=""),"",IF(E413="CODE?","CODE?",E413*D413))</f>
        <v/>
      </c>
      <c r="G413" s="18"/>
      <c r="H413" s="1" t="n">
        <f aca="false">IF(OR(C413="",D413="",E413="CODE?",E413=""),0,E413*D413)</f>
        <v>0</v>
      </c>
      <c r="I413" s="1" t="n">
        <f aca="false">IF(A413="",0,YEAR(A413))</f>
        <v>0</v>
      </c>
      <c r="J413" s="1" t="n">
        <f aca="false">IF(A413="",0,MONTH(A413))</f>
        <v>0</v>
      </c>
    </row>
    <row r="414" customFormat="false" ht="15" hidden="false" customHeight="true" outlineLevel="0" collapsed="false">
      <c r="A414" s="17"/>
      <c r="B414" s="18"/>
      <c r="C414" s="18"/>
      <c r="D414" s="18"/>
      <c r="E414" s="19" t="str">
        <f aca="false">IF(C414="","",IFERROR(VLOOKUP(C414,'Code Library'!$A$2:$C$71,3,FALSE()),"CODE?"))</f>
        <v/>
      </c>
      <c r="F414" s="19" t="str">
        <f aca="false">IF(OR(C414="",D414=""),"",IF(E414="CODE?","CODE?",E414*D414))</f>
        <v/>
      </c>
      <c r="G414" s="18"/>
      <c r="H414" s="1" t="n">
        <f aca="false">IF(OR(C414="",D414="",E414="CODE?",E414=""),0,E414*D414)</f>
        <v>0</v>
      </c>
      <c r="I414" s="1" t="n">
        <f aca="false">IF(A414="",0,YEAR(A414))</f>
        <v>0</v>
      </c>
      <c r="J414" s="1" t="n">
        <f aca="false">IF(A414="",0,MONTH(A414))</f>
        <v>0</v>
      </c>
    </row>
    <row r="415" customFormat="false" ht="15" hidden="false" customHeight="true" outlineLevel="0" collapsed="false">
      <c r="A415" s="17"/>
      <c r="B415" s="18"/>
      <c r="C415" s="18"/>
      <c r="D415" s="18"/>
      <c r="E415" s="19" t="str">
        <f aca="false">IF(C415="","",IFERROR(VLOOKUP(C415,'Code Library'!$A$2:$C$71,3,FALSE()),"CODE?"))</f>
        <v/>
      </c>
      <c r="F415" s="19" t="str">
        <f aca="false">IF(OR(C415="",D415=""),"",IF(E415="CODE?","CODE?",E415*D415))</f>
        <v/>
      </c>
      <c r="G415" s="18"/>
      <c r="H415" s="1" t="n">
        <f aca="false">IF(OR(C415="",D415="",E415="CODE?",E415=""),0,E415*D415)</f>
        <v>0</v>
      </c>
      <c r="I415" s="1" t="n">
        <f aca="false">IF(A415="",0,YEAR(A415))</f>
        <v>0</v>
      </c>
      <c r="J415" s="1" t="n">
        <f aca="false">IF(A415="",0,MONTH(A415))</f>
        <v>0</v>
      </c>
    </row>
    <row r="416" customFormat="false" ht="15" hidden="false" customHeight="true" outlineLevel="0" collapsed="false">
      <c r="A416" s="17"/>
      <c r="B416" s="18"/>
      <c r="C416" s="18"/>
      <c r="D416" s="18"/>
      <c r="E416" s="19" t="str">
        <f aca="false">IF(C416="","",IFERROR(VLOOKUP(C416,'Code Library'!$A$2:$C$71,3,FALSE()),"CODE?"))</f>
        <v/>
      </c>
      <c r="F416" s="19" t="str">
        <f aca="false">IF(OR(C416="",D416=""),"",IF(E416="CODE?","CODE?",E416*D416))</f>
        <v/>
      </c>
      <c r="G416" s="18"/>
      <c r="H416" s="1" t="n">
        <f aca="false">IF(OR(C416="",D416="",E416="CODE?",E416=""),0,E416*D416)</f>
        <v>0</v>
      </c>
      <c r="I416" s="1" t="n">
        <f aca="false">IF(A416="",0,YEAR(A416))</f>
        <v>0</v>
      </c>
      <c r="J416" s="1" t="n">
        <f aca="false">IF(A416="",0,MONTH(A416))</f>
        <v>0</v>
      </c>
    </row>
    <row r="417" customFormat="false" ht="15" hidden="false" customHeight="true" outlineLevel="0" collapsed="false">
      <c r="A417" s="17"/>
      <c r="B417" s="18"/>
      <c r="C417" s="18"/>
      <c r="D417" s="18"/>
      <c r="E417" s="19" t="str">
        <f aca="false">IF(C417="","",IFERROR(VLOOKUP(C417,'Code Library'!$A$2:$C$71,3,FALSE()),"CODE?"))</f>
        <v/>
      </c>
      <c r="F417" s="19" t="str">
        <f aca="false">IF(OR(C417="",D417=""),"",IF(E417="CODE?","CODE?",E417*D417))</f>
        <v/>
      </c>
      <c r="G417" s="18"/>
      <c r="H417" s="1" t="n">
        <f aca="false">IF(OR(C417="",D417="",E417="CODE?",E417=""),0,E417*D417)</f>
        <v>0</v>
      </c>
      <c r="I417" s="1" t="n">
        <f aca="false">IF(A417="",0,YEAR(A417))</f>
        <v>0</v>
      </c>
      <c r="J417" s="1" t="n">
        <f aca="false">IF(A417="",0,MONTH(A417))</f>
        <v>0</v>
      </c>
    </row>
    <row r="418" customFormat="false" ht="15" hidden="false" customHeight="true" outlineLevel="0" collapsed="false">
      <c r="A418" s="17"/>
      <c r="B418" s="18"/>
      <c r="C418" s="18"/>
      <c r="D418" s="18"/>
      <c r="E418" s="19" t="str">
        <f aca="false">IF(C418="","",IFERROR(VLOOKUP(C418,'Code Library'!$A$2:$C$71,3,FALSE()),"CODE?"))</f>
        <v/>
      </c>
      <c r="F418" s="19" t="str">
        <f aca="false">IF(OR(C418="",D418=""),"",IF(E418="CODE?","CODE?",E418*D418))</f>
        <v/>
      </c>
      <c r="G418" s="18"/>
      <c r="H418" s="1" t="n">
        <f aca="false">IF(OR(C418="",D418="",E418="CODE?",E418=""),0,E418*D418)</f>
        <v>0</v>
      </c>
      <c r="I418" s="1" t="n">
        <f aca="false">IF(A418="",0,YEAR(A418))</f>
        <v>0</v>
      </c>
      <c r="J418" s="1" t="n">
        <f aca="false">IF(A418="",0,MONTH(A418))</f>
        <v>0</v>
      </c>
    </row>
    <row r="419" customFormat="false" ht="15" hidden="false" customHeight="true" outlineLevel="0" collapsed="false">
      <c r="A419" s="17"/>
      <c r="B419" s="18"/>
      <c r="C419" s="18"/>
      <c r="D419" s="18"/>
      <c r="E419" s="19" t="str">
        <f aca="false">IF(C419="","",IFERROR(VLOOKUP(C419,'Code Library'!$A$2:$C$71,3,FALSE()),"CODE?"))</f>
        <v/>
      </c>
      <c r="F419" s="19" t="str">
        <f aca="false">IF(OR(C419="",D419=""),"",IF(E419="CODE?","CODE?",E419*D419))</f>
        <v/>
      </c>
      <c r="G419" s="18"/>
      <c r="H419" s="1" t="n">
        <f aca="false">IF(OR(C419="",D419="",E419="CODE?",E419=""),0,E419*D419)</f>
        <v>0</v>
      </c>
      <c r="I419" s="1" t="n">
        <f aca="false">IF(A419="",0,YEAR(A419))</f>
        <v>0</v>
      </c>
      <c r="J419" s="1" t="n">
        <f aca="false">IF(A419="",0,MONTH(A419))</f>
        <v>0</v>
      </c>
    </row>
    <row r="420" customFormat="false" ht="15" hidden="false" customHeight="true" outlineLevel="0" collapsed="false">
      <c r="A420" s="17"/>
      <c r="B420" s="18"/>
      <c r="C420" s="18"/>
      <c r="D420" s="18"/>
      <c r="E420" s="19" t="str">
        <f aca="false">IF(C420="","",IFERROR(VLOOKUP(C420,'Code Library'!$A$2:$C$71,3,FALSE()),"CODE?"))</f>
        <v/>
      </c>
      <c r="F420" s="19" t="str">
        <f aca="false">IF(OR(C420="",D420=""),"",IF(E420="CODE?","CODE?",E420*D420))</f>
        <v/>
      </c>
      <c r="G420" s="18"/>
      <c r="H420" s="1" t="n">
        <f aca="false">IF(OR(C420="",D420="",E420="CODE?",E420=""),0,E420*D420)</f>
        <v>0</v>
      </c>
      <c r="I420" s="1" t="n">
        <f aca="false">IF(A420="",0,YEAR(A420))</f>
        <v>0</v>
      </c>
      <c r="J420" s="1" t="n">
        <f aca="false">IF(A420="",0,MONTH(A420))</f>
        <v>0</v>
      </c>
    </row>
    <row r="421" customFormat="false" ht="15" hidden="false" customHeight="true" outlineLevel="0" collapsed="false">
      <c r="A421" s="17"/>
      <c r="B421" s="18"/>
      <c r="C421" s="18"/>
      <c r="D421" s="18"/>
      <c r="E421" s="19" t="str">
        <f aca="false">IF(C421="","",IFERROR(VLOOKUP(C421,'Code Library'!$A$2:$C$71,3,FALSE()),"CODE?"))</f>
        <v/>
      </c>
      <c r="F421" s="19" t="str">
        <f aca="false">IF(OR(C421="",D421=""),"",IF(E421="CODE?","CODE?",E421*D421))</f>
        <v/>
      </c>
      <c r="G421" s="18"/>
      <c r="H421" s="1" t="n">
        <f aca="false">IF(OR(C421="",D421="",E421="CODE?",E421=""),0,E421*D421)</f>
        <v>0</v>
      </c>
      <c r="I421" s="1" t="n">
        <f aca="false">IF(A421="",0,YEAR(A421))</f>
        <v>0</v>
      </c>
      <c r="J421" s="1" t="n">
        <f aca="false">IF(A421="",0,MONTH(A421))</f>
        <v>0</v>
      </c>
    </row>
    <row r="422" customFormat="false" ht="15" hidden="false" customHeight="true" outlineLevel="0" collapsed="false">
      <c r="A422" s="17"/>
      <c r="B422" s="18"/>
      <c r="C422" s="18"/>
      <c r="D422" s="18"/>
      <c r="E422" s="19" t="str">
        <f aca="false">IF(C422="","",IFERROR(VLOOKUP(C422,'Code Library'!$A$2:$C$71,3,FALSE()),"CODE?"))</f>
        <v/>
      </c>
      <c r="F422" s="19" t="str">
        <f aca="false">IF(OR(C422="",D422=""),"",IF(E422="CODE?","CODE?",E422*D422))</f>
        <v/>
      </c>
      <c r="G422" s="18"/>
      <c r="H422" s="1" t="n">
        <f aca="false">IF(OR(C422="",D422="",E422="CODE?",E422=""),0,E422*D422)</f>
        <v>0</v>
      </c>
      <c r="I422" s="1" t="n">
        <f aca="false">IF(A422="",0,YEAR(A422))</f>
        <v>0</v>
      </c>
      <c r="J422" s="1" t="n">
        <f aca="false">IF(A422="",0,MONTH(A422))</f>
        <v>0</v>
      </c>
    </row>
    <row r="423" customFormat="false" ht="15" hidden="false" customHeight="true" outlineLevel="0" collapsed="false">
      <c r="A423" s="17"/>
      <c r="B423" s="18"/>
      <c r="C423" s="18"/>
      <c r="D423" s="18"/>
      <c r="E423" s="19" t="str">
        <f aca="false">IF(C423="","",IFERROR(VLOOKUP(C423,'Code Library'!$A$2:$C$71,3,FALSE()),"CODE?"))</f>
        <v/>
      </c>
      <c r="F423" s="19" t="str">
        <f aca="false">IF(OR(C423="",D423=""),"",IF(E423="CODE?","CODE?",E423*D423))</f>
        <v/>
      </c>
      <c r="G423" s="18"/>
      <c r="H423" s="1" t="n">
        <f aca="false">IF(OR(C423="",D423="",E423="CODE?",E423=""),0,E423*D423)</f>
        <v>0</v>
      </c>
      <c r="I423" s="1" t="n">
        <f aca="false">IF(A423="",0,YEAR(A423))</f>
        <v>0</v>
      </c>
      <c r="J423" s="1" t="n">
        <f aca="false">IF(A423="",0,MONTH(A423))</f>
        <v>0</v>
      </c>
    </row>
    <row r="424" customFormat="false" ht="15" hidden="false" customHeight="true" outlineLevel="0" collapsed="false">
      <c r="A424" s="17"/>
      <c r="B424" s="18"/>
      <c r="C424" s="18"/>
      <c r="D424" s="18"/>
      <c r="E424" s="19" t="str">
        <f aca="false">IF(C424="","",IFERROR(VLOOKUP(C424,'Code Library'!$A$2:$C$71,3,FALSE()),"CODE?"))</f>
        <v/>
      </c>
      <c r="F424" s="19" t="str">
        <f aca="false">IF(OR(C424="",D424=""),"",IF(E424="CODE?","CODE?",E424*D424))</f>
        <v/>
      </c>
      <c r="G424" s="18"/>
      <c r="H424" s="1" t="n">
        <f aca="false">IF(OR(C424="",D424="",E424="CODE?",E424=""),0,E424*D424)</f>
        <v>0</v>
      </c>
      <c r="I424" s="1" t="n">
        <f aca="false">IF(A424="",0,YEAR(A424))</f>
        <v>0</v>
      </c>
      <c r="J424" s="1" t="n">
        <f aca="false">IF(A424="",0,MONTH(A424))</f>
        <v>0</v>
      </c>
    </row>
    <row r="425" customFormat="false" ht="15" hidden="false" customHeight="true" outlineLevel="0" collapsed="false">
      <c r="A425" s="17"/>
      <c r="B425" s="18"/>
      <c r="C425" s="18"/>
      <c r="D425" s="18"/>
      <c r="E425" s="19" t="str">
        <f aca="false">IF(C425="","",IFERROR(VLOOKUP(C425,'Code Library'!$A$2:$C$71,3,FALSE()),"CODE?"))</f>
        <v/>
      </c>
      <c r="F425" s="19" t="str">
        <f aca="false">IF(OR(C425="",D425=""),"",IF(E425="CODE?","CODE?",E425*D425))</f>
        <v/>
      </c>
      <c r="G425" s="18"/>
      <c r="H425" s="1" t="n">
        <f aca="false">IF(OR(C425="",D425="",E425="CODE?",E425=""),0,E425*D425)</f>
        <v>0</v>
      </c>
      <c r="I425" s="1" t="n">
        <f aca="false">IF(A425="",0,YEAR(A425))</f>
        <v>0</v>
      </c>
      <c r="J425" s="1" t="n">
        <f aca="false">IF(A425="",0,MONTH(A425))</f>
        <v>0</v>
      </c>
    </row>
    <row r="426" customFormat="false" ht="15" hidden="false" customHeight="true" outlineLevel="0" collapsed="false">
      <c r="A426" s="17"/>
      <c r="B426" s="18"/>
      <c r="C426" s="18"/>
      <c r="D426" s="18"/>
      <c r="E426" s="19" t="str">
        <f aca="false">IF(C426="","",IFERROR(VLOOKUP(C426,'Code Library'!$A$2:$C$71,3,FALSE()),"CODE?"))</f>
        <v/>
      </c>
      <c r="F426" s="19" t="str">
        <f aca="false">IF(OR(C426="",D426=""),"",IF(E426="CODE?","CODE?",E426*D426))</f>
        <v/>
      </c>
      <c r="G426" s="18"/>
      <c r="H426" s="1" t="n">
        <f aca="false">IF(OR(C426="",D426="",E426="CODE?",E426=""),0,E426*D426)</f>
        <v>0</v>
      </c>
      <c r="I426" s="1" t="n">
        <f aca="false">IF(A426="",0,YEAR(A426))</f>
        <v>0</v>
      </c>
      <c r="J426" s="1" t="n">
        <f aca="false">IF(A426="",0,MONTH(A426))</f>
        <v>0</v>
      </c>
    </row>
    <row r="427" customFormat="false" ht="15" hidden="false" customHeight="true" outlineLevel="0" collapsed="false">
      <c r="A427" s="17"/>
      <c r="B427" s="18"/>
      <c r="C427" s="18"/>
      <c r="D427" s="18"/>
      <c r="E427" s="19" t="str">
        <f aca="false">IF(C427="","",IFERROR(VLOOKUP(C427,'Code Library'!$A$2:$C$71,3,FALSE()),"CODE?"))</f>
        <v/>
      </c>
      <c r="F427" s="19" t="str">
        <f aca="false">IF(OR(C427="",D427=""),"",IF(E427="CODE?","CODE?",E427*D427))</f>
        <v/>
      </c>
      <c r="G427" s="18"/>
      <c r="H427" s="1" t="n">
        <f aca="false">IF(OR(C427="",D427="",E427="CODE?",E427=""),0,E427*D427)</f>
        <v>0</v>
      </c>
      <c r="I427" s="1" t="n">
        <f aca="false">IF(A427="",0,YEAR(A427))</f>
        <v>0</v>
      </c>
      <c r="J427" s="1" t="n">
        <f aca="false">IF(A427="",0,MONTH(A427))</f>
        <v>0</v>
      </c>
    </row>
    <row r="428" customFormat="false" ht="15" hidden="false" customHeight="true" outlineLevel="0" collapsed="false">
      <c r="A428" s="17"/>
      <c r="B428" s="18"/>
      <c r="C428" s="18"/>
      <c r="D428" s="18"/>
      <c r="E428" s="19" t="str">
        <f aca="false">IF(C428="","",IFERROR(VLOOKUP(C428,'Code Library'!$A$2:$C$71,3,FALSE()),"CODE?"))</f>
        <v/>
      </c>
      <c r="F428" s="19" t="str">
        <f aca="false">IF(OR(C428="",D428=""),"",IF(E428="CODE?","CODE?",E428*D428))</f>
        <v/>
      </c>
      <c r="G428" s="18"/>
      <c r="H428" s="1" t="n">
        <f aca="false">IF(OR(C428="",D428="",E428="CODE?",E428=""),0,E428*D428)</f>
        <v>0</v>
      </c>
      <c r="I428" s="1" t="n">
        <f aca="false">IF(A428="",0,YEAR(A428))</f>
        <v>0</v>
      </c>
      <c r="J428" s="1" t="n">
        <f aca="false">IF(A428="",0,MONTH(A428))</f>
        <v>0</v>
      </c>
    </row>
    <row r="429" customFormat="false" ht="15" hidden="false" customHeight="true" outlineLevel="0" collapsed="false">
      <c r="A429" s="17"/>
      <c r="B429" s="18"/>
      <c r="C429" s="18"/>
      <c r="D429" s="18"/>
      <c r="E429" s="19" t="str">
        <f aca="false">IF(C429="","",IFERROR(VLOOKUP(C429,'Code Library'!$A$2:$C$71,3,FALSE()),"CODE?"))</f>
        <v/>
      </c>
      <c r="F429" s="19" t="str">
        <f aca="false">IF(OR(C429="",D429=""),"",IF(E429="CODE?","CODE?",E429*D429))</f>
        <v/>
      </c>
      <c r="G429" s="18"/>
      <c r="H429" s="1" t="n">
        <f aca="false">IF(OR(C429="",D429="",E429="CODE?",E429=""),0,E429*D429)</f>
        <v>0</v>
      </c>
      <c r="I429" s="1" t="n">
        <f aca="false">IF(A429="",0,YEAR(A429))</f>
        <v>0</v>
      </c>
      <c r="J429" s="1" t="n">
        <f aca="false">IF(A429="",0,MONTH(A429))</f>
        <v>0</v>
      </c>
    </row>
    <row r="430" customFormat="false" ht="15" hidden="false" customHeight="true" outlineLevel="0" collapsed="false">
      <c r="A430" s="17"/>
      <c r="B430" s="18"/>
      <c r="C430" s="18"/>
      <c r="D430" s="18"/>
      <c r="E430" s="19" t="str">
        <f aca="false">IF(C430="","",IFERROR(VLOOKUP(C430,'Code Library'!$A$2:$C$71,3,FALSE()),"CODE?"))</f>
        <v/>
      </c>
      <c r="F430" s="19" t="str">
        <f aca="false">IF(OR(C430="",D430=""),"",IF(E430="CODE?","CODE?",E430*D430))</f>
        <v/>
      </c>
      <c r="G430" s="18"/>
      <c r="H430" s="1" t="n">
        <f aca="false">IF(OR(C430="",D430="",E430="CODE?",E430=""),0,E430*D430)</f>
        <v>0</v>
      </c>
      <c r="I430" s="1" t="n">
        <f aca="false">IF(A430="",0,YEAR(A430))</f>
        <v>0</v>
      </c>
      <c r="J430" s="1" t="n">
        <f aca="false">IF(A430="",0,MONTH(A430))</f>
        <v>0</v>
      </c>
    </row>
    <row r="431" customFormat="false" ht="15" hidden="false" customHeight="true" outlineLevel="0" collapsed="false">
      <c r="A431" s="17"/>
      <c r="B431" s="18"/>
      <c r="C431" s="18"/>
      <c r="D431" s="18"/>
      <c r="E431" s="19" t="str">
        <f aca="false">IF(C431="","",IFERROR(VLOOKUP(C431,'Code Library'!$A$2:$C$71,3,FALSE()),"CODE?"))</f>
        <v/>
      </c>
      <c r="F431" s="19" t="str">
        <f aca="false">IF(OR(C431="",D431=""),"",IF(E431="CODE?","CODE?",E431*D431))</f>
        <v/>
      </c>
      <c r="G431" s="18"/>
      <c r="H431" s="1" t="n">
        <f aca="false">IF(OR(C431="",D431="",E431="CODE?",E431=""),0,E431*D431)</f>
        <v>0</v>
      </c>
      <c r="I431" s="1" t="n">
        <f aca="false">IF(A431="",0,YEAR(A431))</f>
        <v>0</v>
      </c>
      <c r="J431" s="1" t="n">
        <f aca="false">IF(A431="",0,MONTH(A431))</f>
        <v>0</v>
      </c>
    </row>
    <row r="432" customFormat="false" ht="15" hidden="false" customHeight="true" outlineLevel="0" collapsed="false">
      <c r="A432" s="17"/>
      <c r="B432" s="18"/>
      <c r="C432" s="18"/>
      <c r="D432" s="18"/>
      <c r="E432" s="19" t="str">
        <f aca="false">IF(C432="","",IFERROR(VLOOKUP(C432,'Code Library'!$A$2:$C$71,3,FALSE()),"CODE?"))</f>
        <v/>
      </c>
      <c r="F432" s="19" t="str">
        <f aca="false">IF(OR(C432="",D432=""),"",IF(E432="CODE?","CODE?",E432*D432))</f>
        <v/>
      </c>
      <c r="G432" s="18"/>
      <c r="H432" s="1" t="n">
        <f aca="false">IF(OR(C432="",D432="",E432="CODE?",E432=""),0,E432*D432)</f>
        <v>0</v>
      </c>
      <c r="I432" s="1" t="n">
        <f aca="false">IF(A432="",0,YEAR(A432))</f>
        <v>0</v>
      </c>
      <c r="J432" s="1" t="n">
        <f aca="false">IF(A432="",0,MONTH(A432))</f>
        <v>0</v>
      </c>
    </row>
    <row r="433" customFormat="false" ht="15" hidden="false" customHeight="true" outlineLevel="0" collapsed="false">
      <c r="A433" s="17"/>
      <c r="B433" s="18"/>
      <c r="C433" s="18"/>
      <c r="D433" s="18"/>
      <c r="E433" s="19" t="str">
        <f aca="false">IF(C433="","",IFERROR(VLOOKUP(C433,'Code Library'!$A$2:$C$71,3,FALSE()),"CODE?"))</f>
        <v/>
      </c>
      <c r="F433" s="19" t="str">
        <f aca="false">IF(OR(C433="",D433=""),"",IF(E433="CODE?","CODE?",E433*D433))</f>
        <v/>
      </c>
      <c r="G433" s="18"/>
      <c r="H433" s="1" t="n">
        <f aca="false">IF(OR(C433="",D433="",E433="CODE?",E433=""),0,E433*D433)</f>
        <v>0</v>
      </c>
      <c r="I433" s="1" t="n">
        <f aca="false">IF(A433="",0,YEAR(A433))</f>
        <v>0</v>
      </c>
      <c r="J433" s="1" t="n">
        <f aca="false">IF(A433="",0,MONTH(A433))</f>
        <v>0</v>
      </c>
    </row>
    <row r="434" customFormat="false" ht="15" hidden="false" customHeight="true" outlineLevel="0" collapsed="false">
      <c r="A434" s="17"/>
      <c r="B434" s="18"/>
      <c r="C434" s="18"/>
      <c r="D434" s="18"/>
      <c r="E434" s="19" t="str">
        <f aca="false">IF(C434="","",IFERROR(VLOOKUP(C434,'Code Library'!$A$2:$C$71,3,FALSE()),"CODE?"))</f>
        <v/>
      </c>
      <c r="F434" s="19" t="str">
        <f aca="false">IF(OR(C434="",D434=""),"",IF(E434="CODE?","CODE?",E434*D434))</f>
        <v/>
      </c>
      <c r="G434" s="18"/>
      <c r="H434" s="1" t="n">
        <f aca="false">IF(OR(C434="",D434="",E434="CODE?",E434=""),0,E434*D434)</f>
        <v>0</v>
      </c>
      <c r="I434" s="1" t="n">
        <f aca="false">IF(A434="",0,YEAR(A434))</f>
        <v>0</v>
      </c>
      <c r="J434" s="1" t="n">
        <f aca="false">IF(A434="",0,MONTH(A434))</f>
        <v>0</v>
      </c>
    </row>
    <row r="435" customFormat="false" ht="15" hidden="false" customHeight="true" outlineLevel="0" collapsed="false">
      <c r="A435" s="17"/>
      <c r="B435" s="18"/>
      <c r="C435" s="18"/>
      <c r="D435" s="18"/>
      <c r="E435" s="19" t="str">
        <f aca="false">IF(C435="","",IFERROR(VLOOKUP(C435,'Code Library'!$A$2:$C$71,3,FALSE()),"CODE?"))</f>
        <v/>
      </c>
      <c r="F435" s="19" t="str">
        <f aca="false">IF(OR(C435="",D435=""),"",IF(E435="CODE?","CODE?",E435*D435))</f>
        <v/>
      </c>
      <c r="G435" s="18"/>
      <c r="H435" s="1" t="n">
        <f aca="false">IF(OR(C435="",D435="",E435="CODE?",E435=""),0,E435*D435)</f>
        <v>0</v>
      </c>
      <c r="I435" s="1" t="n">
        <f aca="false">IF(A435="",0,YEAR(A435))</f>
        <v>0</v>
      </c>
      <c r="J435" s="1" t="n">
        <f aca="false">IF(A435="",0,MONTH(A435))</f>
        <v>0</v>
      </c>
    </row>
    <row r="436" customFormat="false" ht="15" hidden="false" customHeight="true" outlineLevel="0" collapsed="false">
      <c r="A436" s="17"/>
      <c r="B436" s="18"/>
      <c r="C436" s="18"/>
      <c r="D436" s="18"/>
      <c r="E436" s="19" t="str">
        <f aca="false">IF(C436="","",IFERROR(VLOOKUP(C436,'Code Library'!$A$2:$C$71,3,FALSE()),"CODE?"))</f>
        <v/>
      </c>
      <c r="F436" s="19" t="str">
        <f aca="false">IF(OR(C436="",D436=""),"",IF(E436="CODE?","CODE?",E436*D436))</f>
        <v/>
      </c>
      <c r="G436" s="18"/>
      <c r="H436" s="1" t="n">
        <f aca="false">IF(OR(C436="",D436="",E436="CODE?",E436=""),0,E436*D436)</f>
        <v>0</v>
      </c>
      <c r="I436" s="1" t="n">
        <f aca="false">IF(A436="",0,YEAR(A436))</f>
        <v>0</v>
      </c>
      <c r="J436" s="1" t="n">
        <f aca="false">IF(A436="",0,MONTH(A436))</f>
        <v>0</v>
      </c>
    </row>
    <row r="437" customFormat="false" ht="15" hidden="false" customHeight="true" outlineLevel="0" collapsed="false">
      <c r="A437" s="17"/>
      <c r="B437" s="18"/>
      <c r="C437" s="18"/>
      <c r="D437" s="18"/>
      <c r="E437" s="19" t="str">
        <f aca="false">IF(C437="","",IFERROR(VLOOKUP(C437,'Code Library'!$A$2:$C$71,3,FALSE()),"CODE?"))</f>
        <v/>
      </c>
      <c r="F437" s="19" t="str">
        <f aca="false">IF(OR(C437="",D437=""),"",IF(E437="CODE?","CODE?",E437*D437))</f>
        <v/>
      </c>
      <c r="G437" s="18"/>
      <c r="H437" s="1" t="n">
        <f aca="false">IF(OR(C437="",D437="",E437="CODE?",E437=""),0,E437*D437)</f>
        <v>0</v>
      </c>
      <c r="I437" s="1" t="n">
        <f aca="false">IF(A437="",0,YEAR(A437))</f>
        <v>0</v>
      </c>
      <c r="J437" s="1" t="n">
        <f aca="false">IF(A437="",0,MONTH(A437))</f>
        <v>0</v>
      </c>
    </row>
    <row r="438" customFormat="false" ht="15" hidden="false" customHeight="true" outlineLevel="0" collapsed="false">
      <c r="A438" s="17"/>
      <c r="B438" s="18"/>
      <c r="C438" s="18"/>
      <c r="D438" s="18"/>
      <c r="E438" s="19" t="str">
        <f aca="false">IF(C438="","",IFERROR(VLOOKUP(C438,'Code Library'!$A$2:$C$71,3,FALSE()),"CODE?"))</f>
        <v/>
      </c>
      <c r="F438" s="19" t="str">
        <f aca="false">IF(OR(C438="",D438=""),"",IF(E438="CODE?","CODE?",E438*D438))</f>
        <v/>
      </c>
      <c r="G438" s="18"/>
      <c r="H438" s="1" t="n">
        <f aca="false">IF(OR(C438="",D438="",E438="CODE?",E438=""),0,E438*D438)</f>
        <v>0</v>
      </c>
      <c r="I438" s="1" t="n">
        <f aca="false">IF(A438="",0,YEAR(A438))</f>
        <v>0</v>
      </c>
      <c r="J438" s="1" t="n">
        <f aca="false">IF(A438="",0,MONTH(A438))</f>
        <v>0</v>
      </c>
    </row>
    <row r="439" customFormat="false" ht="15" hidden="false" customHeight="true" outlineLevel="0" collapsed="false">
      <c r="A439" s="17"/>
      <c r="B439" s="18"/>
      <c r="C439" s="18"/>
      <c r="D439" s="18"/>
      <c r="E439" s="19" t="str">
        <f aca="false">IF(C439="","",IFERROR(VLOOKUP(C439,'Code Library'!$A$2:$C$71,3,FALSE()),"CODE?"))</f>
        <v/>
      </c>
      <c r="F439" s="19" t="str">
        <f aca="false">IF(OR(C439="",D439=""),"",IF(E439="CODE?","CODE?",E439*D439))</f>
        <v/>
      </c>
      <c r="G439" s="18"/>
      <c r="H439" s="1" t="n">
        <f aca="false">IF(OR(C439="",D439="",E439="CODE?",E439=""),0,E439*D439)</f>
        <v>0</v>
      </c>
      <c r="I439" s="1" t="n">
        <f aca="false">IF(A439="",0,YEAR(A439))</f>
        <v>0</v>
      </c>
      <c r="J439" s="1" t="n">
        <f aca="false">IF(A439="",0,MONTH(A439))</f>
        <v>0</v>
      </c>
    </row>
    <row r="440" customFormat="false" ht="15" hidden="false" customHeight="true" outlineLevel="0" collapsed="false">
      <c r="A440" s="17"/>
      <c r="B440" s="18"/>
      <c r="C440" s="18"/>
      <c r="D440" s="18"/>
      <c r="E440" s="19" t="str">
        <f aca="false">IF(C440="","",IFERROR(VLOOKUP(C440,'Code Library'!$A$2:$C$71,3,FALSE()),"CODE?"))</f>
        <v/>
      </c>
      <c r="F440" s="19" t="str">
        <f aca="false">IF(OR(C440="",D440=""),"",IF(E440="CODE?","CODE?",E440*D440))</f>
        <v/>
      </c>
      <c r="G440" s="18"/>
      <c r="H440" s="1" t="n">
        <f aca="false">IF(OR(C440="",D440="",E440="CODE?",E440=""),0,E440*D440)</f>
        <v>0</v>
      </c>
      <c r="I440" s="1" t="n">
        <f aca="false">IF(A440="",0,YEAR(A440))</f>
        <v>0</v>
      </c>
      <c r="J440" s="1" t="n">
        <f aca="false">IF(A440="",0,MONTH(A440))</f>
        <v>0</v>
      </c>
    </row>
    <row r="441" customFormat="false" ht="15" hidden="false" customHeight="true" outlineLevel="0" collapsed="false">
      <c r="A441" s="17"/>
      <c r="B441" s="18"/>
      <c r="C441" s="18"/>
      <c r="D441" s="18"/>
      <c r="E441" s="19" t="str">
        <f aca="false">IF(C441="","",IFERROR(VLOOKUP(C441,'Code Library'!$A$2:$C$71,3,FALSE()),"CODE?"))</f>
        <v/>
      </c>
      <c r="F441" s="19" t="str">
        <f aca="false">IF(OR(C441="",D441=""),"",IF(E441="CODE?","CODE?",E441*D441))</f>
        <v/>
      </c>
      <c r="G441" s="18"/>
      <c r="H441" s="1" t="n">
        <f aca="false">IF(OR(C441="",D441="",E441="CODE?",E441=""),0,E441*D441)</f>
        <v>0</v>
      </c>
      <c r="I441" s="1" t="n">
        <f aca="false">IF(A441="",0,YEAR(A441))</f>
        <v>0</v>
      </c>
      <c r="J441" s="1" t="n">
        <f aca="false">IF(A441="",0,MONTH(A441))</f>
        <v>0</v>
      </c>
    </row>
    <row r="442" customFormat="false" ht="15" hidden="false" customHeight="true" outlineLevel="0" collapsed="false">
      <c r="A442" s="17"/>
      <c r="B442" s="18"/>
      <c r="C442" s="18"/>
      <c r="D442" s="18"/>
      <c r="E442" s="19" t="str">
        <f aca="false">IF(C442="","",IFERROR(VLOOKUP(C442,'Code Library'!$A$2:$C$71,3,FALSE()),"CODE?"))</f>
        <v/>
      </c>
      <c r="F442" s="19" t="str">
        <f aca="false">IF(OR(C442="",D442=""),"",IF(E442="CODE?","CODE?",E442*D442))</f>
        <v/>
      </c>
      <c r="G442" s="18"/>
      <c r="H442" s="1" t="n">
        <f aca="false">IF(OR(C442="",D442="",E442="CODE?",E442=""),0,E442*D442)</f>
        <v>0</v>
      </c>
      <c r="I442" s="1" t="n">
        <f aca="false">IF(A442="",0,YEAR(A442))</f>
        <v>0</v>
      </c>
      <c r="J442" s="1" t="n">
        <f aca="false">IF(A442="",0,MONTH(A442))</f>
        <v>0</v>
      </c>
    </row>
    <row r="443" customFormat="false" ht="15" hidden="false" customHeight="true" outlineLevel="0" collapsed="false">
      <c r="A443" s="17"/>
      <c r="B443" s="18"/>
      <c r="C443" s="18"/>
      <c r="D443" s="18"/>
      <c r="E443" s="19" t="str">
        <f aca="false">IF(C443="","",IFERROR(VLOOKUP(C443,'Code Library'!$A$2:$C$71,3,FALSE()),"CODE?"))</f>
        <v/>
      </c>
      <c r="F443" s="19" t="str">
        <f aca="false">IF(OR(C443="",D443=""),"",IF(E443="CODE?","CODE?",E443*D443))</f>
        <v/>
      </c>
      <c r="G443" s="18"/>
      <c r="H443" s="1" t="n">
        <f aca="false">IF(OR(C443="",D443="",E443="CODE?",E443=""),0,E443*D443)</f>
        <v>0</v>
      </c>
      <c r="I443" s="1" t="n">
        <f aca="false">IF(A443="",0,YEAR(A443))</f>
        <v>0</v>
      </c>
      <c r="J443" s="1" t="n">
        <f aca="false">IF(A443="",0,MONTH(A443))</f>
        <v>0</v>
      </c>
    </row>
    <row r="444" customFormat="false" ht="15" hidden="false" customHeight="true" outlineLevel="0" collapsed="false">
      <c r="A444" s="17"/>
      <c r="B444" s="18"/>
      <c r="C444" s="18"/>
      <c r="D444" s="18"/>
      <c r="E444" s="19" t="str">
        <f aca="false">IF(C444="","",IFERROR(VLOOKUP(C444,'Code Library'!$A$2:$C$71,3,FALSE()),"CODE?"))</f>
        <v/>
      </c>
      <c r="F444" s="19" t="str">
        <f aca="false">IF(OR(C444="",D444=""),"",IF(E444="CODE?","CODE?",E444*D444))</f>
        <v/>
      </c>
      <c r="G444" s="18"/>
      <c r="H444" s="1" t="n">
        <f aca="false">IF(OR(C444="",D444="",E444="CODE?",E444=""),0,E444*D444)</f>
        <v>0</v>
      </c>
      <c r="I444" s="1" t="n">
        <f aca="false">IF(A444="",0,YEAR(A444))</f>
        <v>0</v>
      </c>
      <c r="J444" s="1" t="n">
        <f aca="false">IF(A444="",0,MONTH(A444))</f>
        <v>0</v>
      </c>
    </row>
    <row r="445" customFormat="false" ht="15" hidden="false" customHeight="true" outlineLevel="0" collapsed="false">
      <c r="A445" s="17"/>
      <c r="B445" s="18"/>
      <c r="C445" s="18"/>
      <c r="D445" s="18"/>
      <c r="E445" s="19" t="str">
        <f aca="false">IF(C445="","",IFERROR(VLOOKUP(C445,'Code Library'!$A$2:$C$71,3,FALSE()),"CODE?"))</f>
        <v/>
      </c>
      <c r="F445" s="19" t="str">
        <f aca="false">IF(OR(C445="",D445=""),"",IF(E445="CODE?","CODE?",E445*D445))</f>
        <v/>
      </c>
      <c r="G445" s="18"/>
      <c r="H445" s="1" t="n">
        <f aca="false">IF(OR(C445="",D445="",E445="CODE?",E445=""),0,E445*D445)</f>
        <v>0</v>
      </c>
      <c r="I445" s="1" t="n">
        <f aca="false">IF(A445="",0,YEAR(A445))</f>
        <v>0</v>
      </c>
      <c r="J445" s="1" t="n">
        <f aca="false">IF(A445="",0,MONTH(A445))</f>
        <v>0</v>
      </c>
    </row>
    <row r="446" customFormat="false" ht="15" hidden="false" customHeight="true" outlineLevel="0" collapsed="false">
      <c r="A446" s="17"/>
      <c r="B446" s="18"/>
      <c r="C446" s="18"/>
      <c r="D446" s="18"/>
      <c r="E446" s="19" t="str">
        <f aca="false">IF(C446="","",IFERROR(VLOOKUP(C446,'Code Library'!$A$2:$C$71,3,FALSE()),"CODE?"))</f>
        <v/>
      </c>
      <c r="F446" s="19" t="str">
        <f aca="false">IF(OR(C446="",D446=""),"",IF(E446="CODE?","CODE?",E446*D446))</f>
        <v/>
      </c>
      <c r="G446" s="18"/>
      <c r="H446" s="1" t="n">
        <f aca="false">IF(OR(C446="",D446="",E446="CODE?",E446=""),0,E446*D446)</f>
        <v>0</v>
      </c>
      <c r="I446" s="1" t="n">
        <f aca="false">IF(A446="",0,YEAR(A446))</f>
        <v>0</v>
      </c>
      <c r="J446" s="1" t="n">
        <f aca="false">IF(A446="",0,MONTH(A446))</f>
        <v>0</v>
      </c>
    </row>
    <row r="447" customFormat="false" ht="15" hidden="false" customHeight="true" outlineLevel="0" collapsed="false">
      <c r="A447" s="17"/>
      <c r="B447" s="18"/>
      <c r="C447" s="18"/>
      <c r="D447" s="18"/>
      <c r="E447" s="19" t="str">
        <f aca="false">IF(C447="","",IFERROR(VLOOKUP(C447,'Code Library'!$A$2:$C$71,3,FALSE()),"CODE?"))</f>
        <v/>
      </c>
      <c r="F447" s="19" t="str">
        <f aca="false">IF(OR(C447="",D447=""),"",IF(E447="CODE?","CODE?",E447*D447))</f>
        <v/>
      </c>
      <c r="G447" s="18"/>
      <c r="H447" s="1" t="n">
        <f aca="false">IF(OR(C447="",D447="",E447="CODE?",E447=""),0,E447*D447)</f>
        <v>0</v>
      </c>
      <c r="I447" s="1" t="n">
        <f aca="false">IF(A447="",0,YEAR(A447))</f>
        <v>0</v>
      </c>
      <c r="J447" s="1" t="n">
        <f aca="false">IF(A447="",0,MONTH(A447))</f>
        <v>0</v>
      </c>
    </row>
    <row r="448" customFormat="false" ht="15" hidden="false" customHeight="true" outlineLevel="0" collapsed="false">
      <c r="A448" s="17"/>
      <c r="B448" s="18"/>
      <c r="C448" s="18"/>
      <c r="D448" s="18"/>
      <c r="E448" s="19" t="str">
        <f aca="false">IF(C448="","",IFERROR(VLOOKUP(C448,'Code Library'!$A$2:$C$71,3,FALSE()),"CODE?"))</f>
        <v/>
      </c>
      <c r="F448" s="19" t="str">
        <f aca="false">IF(OR(C448="",D448=""),"",IF(E448="CODE?","CODE?",E448*D448))</f>
        <v/>
      </c>
      <c r="G448" s="18"/>
      <c r="H448" s="1" t="n">
        <f aca="false">IF(OR(C448="",D448="",E448="CODE?",E448=""),0,E448*D448)</f>
        <v>0</v>
      </c>
      <c r="I448" s="1" t="n">
        <f aca="false">IF(A448="",0,YEAR(A448))</f>
        <v>0</v>
      </c>
      <c r="J448" s="1" t="n">
        <f aca="false">IF(A448="",0,MONTH(A448))</f>
        <v>0</v>
      </c>
    </row>
    <row r="449" customFormat="false" ht="15" hidden="false" customHeight="true" outlineLevel="0" collapsed="false">
      <c r="A449" s="17"/>
      <c r="B449" s="18"/>
      <c r="C449" s="18"/>
      <c r="D449" s="18"/>
      <c r="E449" s="19" t="str">
        <f aca="false">IF(C449="","",IFERROR(VLOOKUP(C449,'Code Library'!$A$2:$C$71,3,FALSE()),"CODE?"))</f>
        <v/>
      </c>
      <c r="F449" s="19" t="str">
        <f aca="false">IF(OR(C449="",D449=""),"",IF(E449="CODE?","CODE?",E449*D449))</f>
        <v/>
      </c>
      <c r="G449" s="18"/>
      <c r="H449" s="1" t="n">
        <f aca="false">IF(OR(C449="",D449="",E449="CODE?",E449=""),0,E449*D449)</f>
        <v>0</v>
      </c>
      <c r="I449" s="1" t="n">
        <f aca="false">IF(A449="",0,YEAR(A449))</f>
        <v>0</v>
      </c>
      <c r="J449" s="1" t="n">
        <f aca="false">IF(A449="",0,MONTH(A449))</f>
        <v>0</v>
      </c>
    </row>
    <row r="450" customFormat="false" ht="15" hidden="false" customHeight="true" outlineLevel="0" collapsed="false">
      <c r="A450" s="17"/>
      <c r="B450" s="18"/>
      <c r="C450" s="18"/>
      <c r="D450" s="18"/>
      <c r="E450" s="19" t="str">
        <f aca="false">IF(C450="","",IFERROR(VLOOKUP(C450,'Code Library'!$A$2:$C$71,3,FALSE()),"CODE?"))</f>
        <v/>
      </c>
      <c r="F450" s="19" t="str">
        <f aca="false">IF(OR(C450="",D450=""),"",IF(E450="CODE?","CODE?",E450*D450))</f>
        <v/>
      </c>
      <c r="G450" s="18"/>
      <c r="H450" s="1" t="n">
        <f aca="false">IF(OR(C450="",D450="",E450="CODE?",E450=""),0,E450*D450)</f>
        <v>0</v>
      </c>
      <c r="I450" s="1" t="n">
        <f aca="false">IF(A450="",0,YEAR(A450))</f>
        <v>0</v>
      </c>
      <c r="J450" s="1" t="n">
        <f aca="false">IF(A450="",0,MONTH(A450))</f>
        <v>0</v>
      </c>
    </row>
    <row r="451" customFormat="false" ht="15" hidden="false" customHeight="true" outlineLevel="0" collapsed="false">
      <c r="A451" s="17"/>
      <c r="B451" s="18"/>
      <c r="C451" s="18"/>
      <c r="D451" s="18"/>
      <c r="E451" s="19" t="str">
        <f aca="false">IF(C451="","",IFERROR(VLOOKUP(C451,'Code Library'!$A$2:$C$71,3,FALSE()),"CODE?"))</f>
        <v/>
      </c>
      <c r="F451" s="19" t="str">
        <f aca="false">IF(OR(C451="",D451=""),"",IF(E451="CODE?","CODE?",E451*D451))</f>
        <v/>
      </c>
      <c r="G451" s="18"/>
      <c r="H451" s="1" t="n">
        <f aca="false">IF(OR(C451="",D451="",E451="CODE?",E451=""),0,E451*D451)</f>
        <v>0</v>
      </c>
      <c r="I451" s="1" t="n">
        <f aca="false">IF(A451="",0,YEAR(A451))</f>
        <v>0</v>
      </c>
      <c r="J451" s="1" t="n">
        <f aca="false">IF(A451="",0,MONTH(A451))</f>
        <v>0</v>
      </c>
    </row>
    <row r="452" customFormat="false" ht="15" hidden="false" customHeight="true" outlineLevel="0" collapsed="false">
      <c r="A452" s="17"/>
      <c r="B452" s="18"/>
      <c r="C452" s="18"/>
      <c r="D452" s="18"/>
      <c r="E452" s="19" t="str">
        <f aca="false">IF(C452="","",IFERROR(VLOOKUP(C452,'Code Library'!$A$2:$C$71,3,FALSE()),"CODE?"))</f>
        <v/>
      </c>
      <c r="F452" s="19" t="str">
        <f aca="false">IF(OR(C452="",D452=""),"",IF(E452="CODE?","CODE?",E452*D452))</f>
        <v/>
      </c>
      <c r="G452" s="18"/>
      <c r="H452" s="1" t="n">
        <f aca="false">IF(OR(C452="",D452="",E452="CODE?",E452=""),0,E452*D452)</f>
        <v>0</v>
      </c>
      <c r="I452" s="1" t="n">
        <f aca="false">IF(A452="",0,YEAR(A452))</f>
        <v>0</v>
      </c>
      <c r="J452" s="1" t="n">
        <f aca="false">IF(A452="",0,MONTH(A452))</f>
        <v>0</v>
      </c>
    </row>
    <row r="453" customFormat="false" ht="15" hidden="false" customHeight="true" outlineLevel="0" collapsed="false">
      <c r="A453" s="17"/>
      <c r="B453" s="18"/>
      <c r="C453" s="18"/>
      <c r="D453" s="18"/>
      <c r="E453" s="19" t="str">
        <f aca="false">IF(C453="","",IFERROR(VLOOKUP(C453,'Code Library'!$A$2:$C$71,3,FALSE()),"CODE?"))</f>
        <v/>
      </c>
      <c r="F453" s="19" t="str">
        <f aca="false">IF(OR(C453="",D453=""),"",IF(E453="CODE?","CODE?",E453*D453))</f>
        <v/>
      </c>
      <c r="G453" s="18"/>
      <c r="H453" s="1" t="n">
        <f aca="false">IF(OR(C453="",D453="",E453="CODE?",E453=""),0,E453*D453)</f>
        <v>0</v>
      </c>
      <c r="I453" s="1" t="n">
        <f aca="false">IF(A453="",0,YEAR(A453))</f>
        <v>0</v>
      </c>
      <c r="J453" s="1" t="n">
        <f aca="false">IF(A453="",0,MONTH(A453))</f>
        <v>0</v>
      </c>
    </row>
    <row r="454" customFormat="false" ht="15" hidden="false" customHeight="true" outlineLevel="0" collapsed="false">
      <c r="A454" s="17"/>
      <c r="B454" s="18"/>
      <c r="C454" s="18"/>
      <c r="D454" s="18"/>
      <c r="E454" s="19" t="str">
        <f aca="false">IF(C454="","",IFERROR(VLOOKUP(C454,'Code Library'!$A$2:$C$71,3,FALSE()),"CODE?"))</f>
        <v/>
      </c>
      <c r="F454" s="19" t="str">
        <f aca="false">IF(OR(C454="",D454=""),"",IF(E454="CODE?","CODE?",E454*D454))</f>
        <v/>
      </c>
      <c r="G454" s="18"/>
      <c r="H454" s="1" t="n">
        <f aca="false">IF(OR(C454="",D454="",E454="CODE?",E454=""),0,E454*D454)</f>
        <v>0</v>
      </c>
      <c r="I454" s="1" t="n">
        <f aca="false">IF(A454="",0,YEAR(A454))</f>
        <v>0</v>
      </c>
      <c r="J454" s="1" t="n">
        <f aca="false">IF(A454="",0,MONTH(A454))</f>
        <v>0</v>
      </c>
    </row>
    <row r="455" customFormat="false" ht="15" hidden="false" customHeight="true" outlineLevel="0" collapsed="false">
      <c r="A455" s="17"/>
      <c r="B455" s="18"/>
      <c r="C455" s="18"/>
      <c r="D455" s="18"/>
      <c r="E455" s="19" t="str">
        <f aca="false">IF(C455="","",IFERROR(VLOOKUP(C455,'Code Library'!$A$2:$C$71,3,FALSE()),"CODE?"))</f>
        <v/>
      </c>
      <c r="F455" s="19" t="str">
        <f aca="false">IF(OR(C455="",D455=""),"",IF(E455="CODE?","CODE?",E455*D455))</f>
        <v/>
      </c>
      <c r="G455" s="18"/>
      <c r="H455" s="1" t="n">
        <f aca="false">IF(OR(C455="",D455="",E455="CODE?",E455=""),0,E455*D455)</f>
        <v>0</v>
      </c>
      <c r="I455" s="1" t="n">
        <f aca="false">IF(A455="",0,YEAR(A455))</f>
        <v>0</v>
      </c>
      <c r="J455" s="1" t="n">
        <f aca="false">IF(A455="",0,MONTH(A455))</f>
        <v>0</v>
      </c>
    </row>
    <row r="456" customFormat="false" ht="15" hidden="false" customHeight="true" outlineLevel="0" collapsed="false">
      <c r="A456" s="17"/>
      <c r="B456" s="18"/>
      <c r="C456" s="18"/>
      <c r="D456" s="18"/>
      <c r="E456" s="19" t="str">
        <f aca="false">IF(C456="","",IFERROR(VLOOKUP(C456,'Code Library'!$A$2:$C$71,3,FALSE()),"CODE?"))</f>
        <v/>
      </c>
      <c r="F456" s="19" t="str">
        <f aca="false">IF(OR(C456="",D456=""),"",IF(E456="CODE?","CODE?",E456*D456))</f>
        <v/>
      </c>
      <c r="G456" s="18"/>
      <c r="H456" s="1" t="n">
        <f aca="false">IF(OR(C456="",D456="",E456="CODE?",E456=""),0,E456*D456)</f>
        <v>0</v>
      </c>
      <c r="I456" s="1" t="n">
        <f aca="false">IF(A456="",0,YEAR(A456))</f>
        <v>0</v>
      </c>
      <c r="J456" s="1" t="n">
        <f aca="false">IF(A456="",0,MONTH(A456))</f>
        <v>0</v>
      </c>
    </row>
    <row r="457" customFormat="false" ht="15" hidden="false" customHeight="true" outlineLevel="0" collapsed="false">
      <c r="A457" s="17"/>
      <c r="B457" s="18"/>
      <c r="C457" s="18"/>
      <c r="D457" s="18"/>
      <c r="E457" s="19" t="str">
        <f aca="false">IF(C457="","",IFERROR(VLOOKUP(C457,'Code Library'!$A$2:$C$71,3,FALSE()),"CODE?"))</f>
        <v/>
      </c>
      <c r="F457" s="19" t="str">
        <f aca="false">IF(OR(C457="",D457=""),"",IF(E457="CODE?","CODE?",E457*D457))</f>
        <v/>
      </c>
      <c r="G457" s="18"/>
      <c r="H457" s="1" t="n">
        <f aca="false">IF(OR(C457="",D457="",E457="CODE?",E457=""),0,E457*D457)</f>
        <v>0</v>
      </c>
      <c r="I457" s="1" t="n">
        <f aca="false">IF(A457="",0,YEAR(A457))</f>
        <v>0</v>
      </c>
      <c r="J457" s="1" t="n">
        <f aca="false">IF(A457="",0,MONTH(A457))</f>
        <v>0</v>
      </c>
    </row>
    <row r="458" customFormat="false" ht="15" hidden="false" customHeight="true" outlineLevel="0" collapsed="false">
      <c r="A458" s="17"/>
      <c r="B458" s="18"/>
      <c r="C458" s="18"/>
      <c r="D458" s="18"/>
      <c r="E458" s="19" t="str">
        <f aca="false">IF(C458="","",IFERROR(VLOOKUP(C458,'Code Library'!$A$2:$C$71,3,FALSE()),"CODE?"))</f>
        <v/>
      </c>
      <c r="F458" s="19" t="str">
        <f aca="false">IF(OR(C458="",D458=""),"",IF(E458="CODE?","CODE?",E458*D458))</f>
        <v/>
      </c>
      <c r="G458" s="18"/>
      <c r="H458" s="1" t="n">
        <f aca="false">IF(OR(C458="",D458="",E458="CODE?",E458=""),0,E458*D458)</f>
        <v>0</v>
      </c>
      <c r="I458" s="1" t="n">
        <f aca="false">IF(A458="",0,YEAR(A458))</f>
        <v>0</v>
      </c>
      <c r="J458" s="1" t="n">
        <f aca="false">IF(A458="",0,MONTH(A458))</f>
        <v>0</v>
      </c>
    </row>
    <row r="459" customFormat="false" ht="15" hidden="false" customHeight="true" outlineLevel="0" collapsed="false">
      <c r="A459" s="17"/>
      <c r="B459" s="18"/>
      <c r="C459" s="18"/>
      <c r="D459" s="18"/>
      <c r="E459" s="19" t="str">
        <f aca="false">IF(C459="","",IFERROR(VLOOKUP(C459,'Code Library'!$A$2:$C$71,3,FALSE()),"CODE?"))</f>
        <v/>
      </c>
      <c r="F459" s="19" t="str">
        <f aca="false">IF(OR(C459="",D459=""),"",IF(E459="CODE?","CODE?",E459*D459))</f>
        <v/>
      </c>
      <c r="G459" s="18"/>
      <c r="H459" s="1" t="n">
        <f aca="false">IF(OR(C459="",D459="",E459="CODE?",E459=""),0,E459*D459)</f>
        <v>0</v>
      </c>
      <c r="I459" s="1" t="n">
        <f aca="false">IF(A459="",0,YEAR(A459))</f>
        <v>0</v>
      </c>
      <c r="J459" s="1" t="n">
        <f aca="false">IF(A459="",0,MONTH(A459))</f>
        <v>0</v>
      </c>
    </row>
    <row r="460" customFormat="false" ht="15" hidden="false" customHeight="true" outlineLevel="0" collapsed="false">
      <c r="A460" s="17"/>
      <c r="B460" s="18"/>
      <c r="C460" s="18"/>
      <c r="D460" s="18"/>
      <c r="E460" s="19" t="str">
        <f aca="false">IF(C460="","",IFERROR(VLOOKUP(C460,'Code Library'!$A$2:$C$71,3,FALSE()),"CODE?"))</f>
        <v/>
      </c>
      <c r="F460" s="19" t="str">
        <f aca="false">IF(OR(C460="",D460=""),"",IF(E460="CODE?","CODE?",E460*D460))</f>
        <v/>
      </c>
      <c r="G460" s="18"/>
      <c r="H460" s="1" t="n">
        <f aca="false">IF(OR(C460="",D460="",E460="CODE?",E460=""),0,E460*D460)</f>
        <v>0</v>
      </c>
      <c r="I460" s="1" t="n">
        <f aca="false">IF(A460="",0,YEAR(A460))</f>
        <v>0</v>
      </c>
      <c r="J460" s="1" t="n">
        <f aca="false">IF(A460="",0,MONTH(A460))</f>
        <v>0</v>
      </c>
    </row>
    <row r="461" customFormat="false" ht="15" hidden="false" customHeight="true" outlineLevel="0" collapsed="false">
      <c r="A461" s="17"/>
      <c r="B461" s="18"/>
      <c r="C461" s="18"/>
      <c r="D461" s="18"/>
      <c r="E461" s="19" t="str">
        <f aca="false">IF(C461="","",IFERROR(VLOOKUP(C461,'Code Library'!$A$2:$C$71,3,FALSE()),"CODE?"))</f>
        <v/>
      </c>
      <c r="F461" s="19" t="str">
        <f aca="false">IF(OR(C461="",D461=""),"",IF(E461="CODE?","CODE?",E461*D461))</f>
        <v/>
      </c>
      <c r="G461" s="18"/>
      <c r="H461" s="1" t="n">
        <f aca="false">IF(OR(C461="",D461="",E461="CODE?",E461=""),0,E461*D461)</f>
        <v>0</v>
      </c>
      <c r="I461" s="1" t="n">
        <f aca="false">IF(A461="",0,YEAR(A461))</f>
        <v>0</v>
      </c>
      <c r="J461" s="1" t="n">
        <f aca="false">IF(A461="",0,MONTH(A461))</f>
        <v>0</v>
      </c>
    </row>
    <row r="462" customFormat="false" ht="15" hidden="false" customHeight="true" outlineLevel="0" collapsed="false">
      <c r="A462" s="17"/>
      <c r="B462" s="18"/>
      <c r="C462" s="18"/>
      <c r="D462" s="18"/>
      <c r="E462" s="19" t="str">
        <f aca="false">IF(C462="","",IFERROR(VLOOKUP(C462,'Code Library'!$A$2:$C$71,3,FALSE()),"CODE?"))</f>
        <v/>
      </c>
      <c r="F462" s="19" t="str">
        <f aca="false">IF(OR(C462="",D462=""),"",IF(E462="CODE?","CODE?",E462*D462))</f>
        <v/>
      </c>
      <c r="G462" s="18"/>
      <c r="H462" s="1" t="n">
        <f aca="false">IF(OR(C462="",D462="",E462="CODE?",E462=""),0,E462*D462)</f>
        <v>0</v>
      </c>
      <c r="I462" s="1" t="n">
        <f aca="false">IF(A462="",0,YEAR(A462))</f>
        <v>0</v>
      </c>
      <c r="J462" s="1" t="n">
        <f aca="false">IF(A462="",0,MONTH(A462))</f>
        <v>0</v>
      </c>
    </row>
    <row r="463" customFormat="false" ht="15" hidden="false" customHeight="true" outlineLevel="0" collapsed="false">
      <c r="A463" s="17"/>
      <c r="B463" s="18"/>
      <c r="C463" s="18"/>
      <c r="D463" s="18"/>
      <c r="E463" s="19" t="str">
        <f aca="false">IF(C463="","",IFERROR(VLOOKUP(C463,'Code Library'!$A$2:$C$71,3,FALSE()),"CODE?"))</f>
        <v/>
      </c>
      <c r="F463" s="19" t="str">
        <f aca="false">IF(OR(C463="",D463=""),"",IF(E463="CODE?","CODE?",E463*D463))</f>
        <v/>
      </c>
      <c r="G463" s="18"/>
      <c r="H463" s="1" t="n">
        <f aca="false">IF(OR(C463="",D463="",E463="CODE?",E463=""),0,E463*D463)</f>
        <v>0</v>
      </c>
      <c r="I463" s="1" t="n">
        <f aca="false">IF(A463="",0,YEAR(A463))</f>
        <v>0</v>
      </c>
      <c r="J463" s="1" t="n">
        <f aca="false">IF(A463="",0,MONTH(A463))</f>
        <v>0</v>
      </c>
    </row>
    <row r="464" customFormat="false" ht="15" hidden="false" customHeight="true" outlineLevel="0" collapsed="false">
      <c r="A464" s="17"/>
      <c r="B464" s="18"/>
      <c r="C464" s="18"/>
      <c r="D464" s="18"/>
      <c r="E464" s="19" t="str">
        <f aca="false">IF(C464="","",IFERROR(VLOOKUP(C464,'Code Library'!$A$2:$C$71,3,FALSE()),"CODE?"))</f>
        <v/>
      </c>
      <c r="F464" s="19" t="str">
        <f aca="false">IF(OR(C464="",D464=""),"",IF(E464="CODE?","CODE?",E464*D464))</f>
        <v/>
      </c>
      <c r="G464" s="18"/>
      <c r="H464" s="1" t="n">
        <f aca="false">IF(OR(C464="",D464="",E464="CODE?",E464=""),0,E464*D464)</f>
        <v>0</v>
      </c>
      <c r="I464" s="1" t="n">
        <f aca="false">IF(A464="",0,YEAR(A464))</f>
        <v>0</v>
      </c>
      <c r="J464" s="1" t="n">
        <f aca="false">IF(A464="",0,MONTH(A464))</f>
        <v>0</v>
      </c>
    </row>
    <row r="465" customFormat="false" ht="15" hidden="false" customHeight="true" outlineLevel="0" collapsed="false">
      <c r="A465" s="17"/>
      <c r="B465" s="18"/>
      <c r="C465" s="18"/>
      <c r="D465" s="18"/>
      <c r="E465" s="19" t="str">
        <f aca="false">IF(C465="","",IFERROR(VLOOKUP(C465,'Code Library'!$A$2:$C$71,3,FALSE()),"CODE?"))</f>
        <v/>
      </c>
      <c r="F465" s="19" t="str">
        <f aca="false">IF(OR(C465="",D465=""),"",IF(E465="CODE?","CODE?",E465*D465))</f>
        <v/>
      </c>
      <c r="G465" s="18"/>
      <c r="H465" s="1" t="n">
        <f aca="false">IF(OR(C465="",D465="",E465="CODE?",E465=""),0,E465*D465)</f>
        <v>0</v>
      </c>
      <c r="I465" s="1" t="n">
        <f aca="false">IF(A465="",0,YEAR(A465))</f>
        <v>0</v>
      </c>
      <c r="J465" s="1" t="n">
        <f aca="false">IF(A465="",0,MONTH(A465))</f>
        <v>0</v>
      </c>
    </row>
    <row r="466" customFormat="false" ht="15" hidden="false" customHeight="true" outlineLevel="0" collapsed="false">
      <c r="A466" s="17"/>
      <c r="B466" s="18"/>
      <c r="C466" s="18"/>
      <c r="D466" s="18"/>
      <c r="E466" s="19" t="str">
        <f aca="false">IF(C466="","",IFERROR(VLOOKUP(C466,'Code Library'!$A$2:$C$71,3,FALSE()),"CODE?"))</f>
        <v/>
      </c>
      <c r="F466" s="19" t="str">
        <f aca="false">IF(OR(C466="",D466=""),"",IF(E466="CODE?","CODE?",E466*D466))</f>
        <v/>
      </c>
      <c r="G466" s="18"/>
      <c r="H466" s="1" t="n">
        <f aca="false">IF(OR(C466="",D466="",E466="CODE?",E466=""),0,E466*D466)</f>
        <v>0</v>
      </c>
      <c r="I466" s="1" t="n">
        <f aca="false">IF(A466="",0,YEAR(A466))</f>
        <v>0</v>
      </c>
      <c r="J466" s="1" t="n">
        <f aca="false">IF(A466="",0,MONTH(A466))</f>
        <v>0</v>
      </c>
    </row>
    <row r="467" customFormat="false" ht="15" hidden="false" customHeight="true" outlineLevel="0" collapsed="false">
      <c r="A467" s="17"/>
      <c r="B467" s="18"/>
      <c r="C467" s="18"/>
      <c r="D467" s="18"/>
      <c r="E467" s="19" t="str">
        <f aca="false">IF(C467="","",IFERROR(VLOOKUP(C467,'Code Library'!$A$2:$C$71,3,FALSE()),"CODE?"))</f>
        <v/>
      </c>
      <c r="F467" s="19" t="str">
        <f aca="false">IF(OR(C467="",D467=""),"",IF(E467="CODE?","CODE?",E467*D467))</f>
        <v/>
      </c>
      <c r="G467" s="18"/>
      <c r="H467" s="1" t="n">
        <f aca="false">IF(OR(C467="",D467="",E467="CODE?",E467=""),0,E467*D467)</f>
        <v>0</v>
      </c>
      <c r="I467" s="1" t="n">
        <f aca="false">IF(A467="",0,YEAR(A467))</f>
        <v>0</v>
      </c>
      <c r="J467" s="1" t="n">
        <f aca="false">IF(A467="",0,MONTH(A467))</f>
        <v>0</v>
      </c>
    </row>
    <row r="468" customFormat="false" ht="15" hidden="false" customHeight="true" outlineLevel="0" collapsed="false">
      <c r="A468" s="17"/>
      <c r="B468" s="18"/>
      <c r="C468" s="18"/>
      <c r="D468" s="18"/>
      <c r="E468" s="19" t="str">
        <f aca="false">IF(C468="","",IFERROR(VLOOKUP(C468,'Code Library'!$A$2:$C$71,3,FALSE()),"CODE?"))</f>
        <v/>
      </c>
      <c r="F468" s="19" t="str">
        <f aca="false">IF(OR(C468="",D468=""),"",IF(E468="CODE?","CODE?",E468*D468))</f>
        <v/>
      </c>
      <c r="G468" s="18"/>
      <c r="H468" s="1" t="n">
        <f aca="false">IF(OR(C468="",D468="",E468="CODE?",E468=""),0,E468*D468)</f>
        <v>0</v>
      </c>
      <c r="I468" s="1" t="n">
        <f aca="false">IF(A468="",0,YEAR(A468))</f>
        <v>0</v>
      </c>
      <c r="J468" s="1" t="n">
        <f aca="false">IF(A468="",0,MONTH(A468))</f>
        <v>0</v>
      </c>
    </row>
    <row r="469" customFormat="false" ht="15" hidden="false" customHeight="true" outlineLevel="0" collapsed="false">
      <c r="A469" s="17"/>
      <c r="B469" s="18"/>
      <c r="C469" s="18"/>
      <c r="D469" s="18"/>
      <c r="E469" s="19" t="str">
        <f aca="false">IF(C469="","",IFERROR(VLOOKUP(C469,'Code Library'!$A$2:$C$71,3,FALSE()),"CODE?"))</f>
        <v/>
      </c>
      <c r="F469" s="19" t="str">
        <f aca="false">IF(OR(C469="",D469=""),"",IF(E469="CODE?","CODE?",E469*D469))</f>
        <v/>
      </c>
      <c r="G469" s="18"/>
      <c r="H469" s="1" t="n">
        <f aca="false">IF(OR(C469="",D469="",E469="CODE?",E469=""),0,E469*D469)</f>
        <v>0</v>
      </c>
      <c r="I469" s="1" t="n">
        <f aca="false">IF(A469="",0,YEAR(A469))</f>
        <v>0</v>
      </c>
      <c r="J469" s="1" t="n">
        <f aca="false">IF(A469="",0,MONTH(A469))</f>
        <v>0</v>
      </c>
    </row>
    <row r="470" customFormat="false" ht="15" hidden="false" customHeight="true" outlineLevel="0" collapsed="false">
      <c r="A470" s="17"/>
      <c r="B470" s="18"/>
      <c r="C470" s="18"/>
      <c r="D470" s="18"/>
      <c r="E470" s="19" t="str">
        <f aca="false">IF(C470="","",IFERROR(VLOOKUP(C470,'Code Library'!$A$2:$C$71,3,FALSE()),"CODE?"))</f>
        <v/>
      </c>
      <c r="F470" s="19" t="str">
        <f aca="false">IF(OR(C470="",D470=""),"",IF(E470="CODE?","CODE?",E470*D470))</f>
        <v/>
      </c>
      <c r="G470" s="18"/>
      <c r="H470" s="1" t="n">
        <f aca="false">IF(OR(C470="",D470="",E470="CODE?",E470=""),0,E470*D470)</f>
        <v>0</v>
      </c>
      <c r="I470" s="1" t="n">
        <f aca="false">IF(A470="",0,YEAR(A470))</f>
        <v>0</v>
      </c>
      <c r="J470" s="1" t="n">
        <f aca="false">IF(A470="",0,MONTH(A470))</f>
        <v>0</v>
      </c>
    </row>
    <row r="471" customFormat="false" ht="15" hidden="false" customHeight="true" outlineLevel="0" collapsed="false">
      <c r="A471" s="17"/>
      <c r="B471" s="18"/>
      <c r="C471" s="18"/>
      <c r="D471" s="18"/>
      <c r="E471" s="19" t="str">
        <f aca="false">IF(C471="","",IFERROR(VLOOKUP(C471,'Code Library'!$A$2:$C$71,3,FALSE()),"CODE?"))</f>
        <v/>
      </c>
      <c r="F471" s="19" t="str">
        <f aca="false">IF(OR(C471="",D471=""),"",IF(E471="CODE?","CODE?",E471*D471))</f>
        <v/>
      </c>
      <c r="G471" s="18"/>
      <c r="H471" s="1" t="n">
        <f aca="false">IF(OR(C471="",D471="",E471="CODE?",E471=""),0,E471*D471)</f>
        <v>0</v>
      </c>
      <c r="I471" s="1" t="n">
        <f aca="false">IF(A471="",0,YEAR(A471))</f>
        <v>0</v>
      </c>
      <c r="J471" s="1" t="n">
        <f aca="false">IF(A471="",0,MONTH(A471))</f>
        <v>0</v>
      </c>
    </row>
    <row r="472" customFormat="false" ht="15" hidden="false" customHeight="true" outlineLevel="0" collapsed="false">
      <c r="A472" s="17"/>
      <c r="B472" s="18"/>
      <c r="C472" s="18"/>
      <c r="D472" s="18"/>
      <c r="E472" s="19" t="str">
        <f aca="false">IF(C472="","",IFERROR(VLOOKUP(C472,'Code Library'!$A$2:$C$71,3,FALSE()),"CODE?"))</f>
        <v/>
      </c>
      <c r="F472" s="19" t="str">
        <f aca="false">IF(OR(C472="",D472=""),"",IF(E472="CODE?","CODE?",E472*D472))</f>
        <v/>
      </c>
      <c r="G472" s="18"/>
      <c r="H472" s="1" t="n">
        <f aca="false">IF(OR(C472="",D472="",E472="CODE?",E472=""),0,E472*D472)</f>
        <v>0</v>
      </c>
      <c r="I472" s="1" t="n">
        <f aca="false">IF(A472="",0,YEAR(A472))</f>
        <v>0</v>
      </c>
      <c r="J472" s="1" t="n">
        <f aca="false">IF(A472="",0,MONTH(A472))</f>
        <v>0</v>
      </c>
    </row>
    <row r="473" customFormat="false" ht="15" hidden="false" customHeight="true" outlineLevel="0" collapsed="false">
      <c r="A473" s="17"/>
      <c r="B473" s="18"/>
      <c r="C473" s="18"/>
      <c r="D473" s="18"/>
      <c r="E473" s="19" t="str">
        <f aca="false">IF(C473="","",IFERROR(VLOOKUP(C473,'Code Library'!$A$2:$C$71,3,FALSE()),"CODE?"))</f>
        <v/>
      </c>
      <c r="F473" s="19" t="str">
        <f aca="false">IF(OR(C473="",D473=""),"",IF(E473="CODE?","CODE?",E473*D473))</f>
        <v/>
      </c>
      <c r="G473" s="18"/>
      <c r="H473" s="1" t="n">
        <f aca="false">IF(OR(C473="",D473="",E473="CODE?",E473=""),0,E473*D473)</f>
        <v>0</v>
      </c>
      <c r="I473" s="1" t="n">
        <f aca="false">IF(A473="",0,YEAR(A473))</f>
        <v>0</v>
      </c>
      <c r="J473" s="1" t="n">
        <f aca="false">IF(A473="",0,MONTH(A473))</f>
        <v>0</v>
      </c>
    </row>
    <row r="474" customFormat="false" ht="15" hidden="false" customHeight="true" outlineLevel="0" collapsed="false">
      <c r="A474" s="17"/>
      <c r="B474" s="18"/>
      <c r="C474" s="18"/>
      <c r="D474" s="18"/>
      <c r="E474" s="19" t="str">
        <f aca="false">IF(C474="","",IFERROR(VLOOKUP(C474,'Code Library'!$A$2:$C$71,3,FALSE()),"CODE?"))</f>
        <v/>
      </c>
      <c r="F474" s="19" t="str">
        <f aca="false">IF(OR(C474="",D474=""),"",IF(E474="CODE?","CODE?",E474*D474))</f>
        <v/>
      </c>
      <c r="G474" s="18"/>
      <c r="H474" s="1" t="n">
        <f aca="false">IF(OR(C474="",D474="",E474="CODE?",E474=""),0,E474*D474)</f>
        <v>0</v>
      </c>
      <c r="I474" s="1" t="n">
        <f aca="false">IF(A474="",0,YEAR(A474))</f>
        <v>0</v>
      </c>
      <c r="J474" s="1" t="n">
        <f aca="false">IF(A474="",0,MONTH(A474))</f>
        <v>0</v>
      </c>
    </row>
    <row r="475" customFormat="false" ht="15" hidden="false" customHeight="true" outlineLevel="0" collapsed="false">
      <c r="A475" s="17"/>
      <c r="B475" s="18"/>
      <c r="C475" s="18"/>
      <c r="D475" s="18"/>
      <c r="E475" s="19" t="str">
        <f aca="false">IF(C475="","",IFERROR(VLOOKUP(C475,'Code Library'!$A$2:$C$71,3,FALSE()),"CODE?"))</f>
        <v/>
      </c>
      <c r="F475" s="19" t="str">
        <f aca="false">IF(OR(C475="",D475=""),"",IF(E475="CODE?","CODE?",E475*D475))</f>
        <v/>
      </c>
      <c r="G475" s="18"/>
      <c r="H475" s="1" t="n">
        <f aca="false">IF(OR(C475="",D475="",E475="CODE?",E475=""),0,E475*D475)</f>
        <v>0</v>
      </c>
      <c r="I475" s="1" t="n">
        <f aca="false">IF(A475="",0,YEAR(A475))</f>
        <v>0</v>
      </c>
      <c r="J475" s="1" t="n">
        <f aca="false">IF(A475="",0,MONTH(A475))</f>
        <v>0</v>
      </c>
    </row>
    <row r="476" customFormat="false" ht="15" hidden="false" customHeight="true" outlineLevel="0" collapsed="false">
      <c r="A476" s="17"/>
      <c r="B476" s="18"/>
      <c r="C476" s="18"/>
      <c r="D476" s="18"/>
      <c r="E476" s="19" t="str">
        <f aca="false">IF(C476="","",IFERROR(VLOOKUP(C476,'Code Library'!$A$2:$C$71,3,FALSE()),"CODE?"))</f>
        <v/>
      </c>
      <c r="F476" s="19" t="str">
        <f aca="false">IF(OR(C476="",D476=""),"",IF(E476="CODE?","CODE?",E476*D476))</f>
        <v/>
      </c>
      <c r="G476" s="18"/>
      <c r="H476" s="1" t="n">
        <f aca="false">IF(OR(C476="",D476="",E476="CODE?",E476=""),0,E476*D476)</f>
        <v>0</v>
      </c>
      <c r="I476" s="1" t="n">
        <f aca="false">IF(A476="",0,YEAR(A476))</f>
        <v>0</v>
      </c>
      <c r="J476" s="1" t="n">
        <f aca="false">IF(A476="",0,MONTH(A476))</f>
        <v>0</v>
      </c>
    </row>
    <row r="477" customFormat="false" ht="15" hidden="false" customHeight="true" outlineLevel="0" collapsed="false">
      <c r="A477" s="17"/>
      <c r="B477" s="18"/>
      <c r="C477" s="18"/>
      <c r="D477" s="18"/>
      <c r="E477" s="19" t="str">
        <f aca="false">IF(C477="","",IFERROR(VLOOKUP(C477,'Code Library'!$A$2:$C$71,3,FALSE()),"CODE?"))</f>
        <v/>
      </c>
      <c r="F477" s="19" t="str">
        <f aca="false">IF(OR(C477="",D477=""),"",IF(E477="CODE?","CODE?",E477*D477))</f>
        <v/>
      </c>
      <c r="G477" s="18"/>
      <c r="H477" s="1" t="n">
        <f aca="false">IF(OR(C477="",D477="",E477="CODE?",E477=""),0,E477*D477)</f>
        <v>0</v>
      </c>
      <c r="I477" s="1" t="n">
        <f aca="false">IF(A477="",0,YEAR(A477))</f>
        <v>0</v>
      </c>
      <c r="J477" s="1" t="n">
        <f aca="false">IF(A477="",0,MONTH(A477))</f>
        <v>0</v>
      </c>
    </row>
    <row r="478" customFormat="false" ht="15" hidden="false" customHeight="true" outlineLevel="0" collapsed="false">
      <c r="A478" s="17"/>
      <c r="B478" s="18"/>
      <c r="C478" s="18"/>
      <c r="D478" s="18"/>
      <c r="E478" s="19" t="str">
        <f aca="false">IF(C478="","",IFERROR(VLOOKUP(C478,'Code Library'!$A$2:$C$71,3,FALSE()),"CODE?"))</f>
        <v/>
      </c>
      <c r="F478" s="19" t="str">
        <f aca="false">IF(OR(C478="",D478=""),"",IF(E478="CODE?","CODE?",E478*D478))</f>
        <v/>
      </c>
      <c r="G478" s="18"/>
      <c r="H478" s="1" t="n">
        <f aca="false">IF(OR(C478="",D478="",E478="CODE?",E478=""),0,E478*D478)</f>
        <v>0</v>
      </c>
      <c r="I478" s="1" t="n">
        <f aca="false">IF(A478="",0,YEAR(A478))</f>
        <v>0</v>
      </c>
      <c r="J478" s="1" t="n">
        <f aca="false">IF(A478="",0,MONTH(A478))</f>
        <v>0</v>
      </c>
    </row>
    <row r="479" customFormat="false" ht="15" hidden="false" customHeight="true" outlineLevel="0" collapsed="false">
      <c r="A479" s="17"/>
      <c r="B479" s="18"/>
      <c r="C479" s="18"/>
      <c r="D479" s="18"/>
      <c r="E479" s="19" t="str">
        <f aca="false">IF(C479="","",IFERROR(VLOOKUP(C479,'Code Library'!$A$2:$C$71,3,FALSE()),"CODE?"))</f>
        <v/>
      </c>
      <c r="F479" s="19" t="str">
        <f aca="false">IF(OR(C479="",D479=""),"",IF(E479="CODE?","CODE?",E479*D479))</f>
        <v/>
      </c>
      <c r="G479" s="18"/>
      <c r="H479" s="1" t="n">
        <f aca="false">IF(OR(C479="",D479="",E479="CODE?",E479=""),0,E479*D479)</f>
        <v>0</v>
      </c>
      <c r="I479" s="1" t="n">
        <f aca="false">IF(A479="",0,YEAR(A479))</f>
        <v>0</v>
      </c>
      <c r="J479" s="1" t="n">
        <f aca="false">IF(A479="",0,MONTH(A479))</f>
        <v>0</v>
      </c>
    </row>
    <row r="480" customFormat="false" ht="15" hidden="false" customHeight="true" outlineLevel="0" collapsed="false">
      <c r="A480" s="17"/>
      <c r="B480" s="18"/>
      <c r="C480" s="18"/>
      <c r="D480" s="18"/>
      <c r="E480" s="19" t="str">
        <f aca="false">IF(C480="","",IFERROR(VLOOKUP(C480,'Code Library'!$A$2:$C$71,3,FALSE()),"CODE?"))</f>
        <v/>
      </c>
      <c r="F480" s="19" t="str">
        <f aca="false">IF(OR(C480="",D480=""),"",IF(E480="CODE?","CODE?",E480*D480))</f>
        <v/>
      </c>
      <c r="G480" s="18"/>
      <c r="H480" s="1" t="n">
        <f aca="false">IF(OR(C480="",D480="",E480="CODE?",E480=""),0,E480*D480)</f>
        <v>0</v>
      </c>
      <c r="I480" s="1" t="n">
        <f aca="false">IF(A480="",0,YEAR(A480))</f>
        <v>0</v>
      </c>
      <c r="J480" s="1" t="n">
        <f aca="false">IF(A480="",0,MONTH(A480))</f>
        <v>0</v>
      </c>
    </row>
    <row r="481" customFormat="false" ht="15" hidden="false" customHeight="true" outlineLevel="0" collapsed="false">
      <c r="A481" s="17"/>
      <c r="B481" s="18"/>
      <c r="C481" s="18"/>
      <c r="D481" s="18"/>
      <c r="E481" s="19" t="str">
        <f aca="false">IF(C481="","",IFERROR(VLOOKUP(C481,'Code Library'!$A$2:$C$71,3,FALSE()),"CODE?"))</f>
        <v/>
      </c>
      <c r="F481" s="19" t="str">
        <f aca="false">IF(OR(C481="",D481=""),"",IF(E481="CODE?","CODE?",E481*D481))</f>
        <v/>
      </c>
      <c r="G481" s="18"/>
      <c r="H481" s="1" t="n">
        <f aca="false">IF(OR(C481="",D481="",E481="CODE?",E481=""),0,E481*D481)</f>
        <v>0</v>
      </c>
      <c r="I481" s="1" t="n">
        <f aca="false">IF(A481="",0,YEAR(A481))</f>
        <v>0</v>
      </c>
      <c r="J481" s="1" t="n">
        <f aca="false">IF(A481="",0,MONTH(A481))</f>
        <v>0</v>
      </c>
    </row>
    <row r="482" customFormat="false" ht="15" hidden="false" customHeight="true" outlineLevel="0" collapsed="false">
      <c r="A482" s="17"/>
      <c r="B482" s="18"/>
      <c r="C482" s="18"/>
      <c r="D482" s="18"/>
      <c r="E482" s="19" t="str">
        <f aca="false">IF(C482="","",IFERROR(VLOOKUP(C482,'Code Library'!$A$2:$C$71,3,FALSE()),"CODE?"))</f>
        <v/>
      </c>
      <c r="F482" s="19" t="str">
        <f aca="false">IF(OR(C482="",D482=""),"",IF(E482="CODE?","CODE?",E482*D482))</f>
        <v/>
      </c>
      <c r="G482" s="18"/>
      <c r="H482" s="1" t="n">
        <f aca="false">IF(OR(C482="",D482="",E482="CODE?",E482=""),0,E482*D482)</f>
        <v>0</v>
      </c>
      <c r="I482" s="1" t="n">
        <f aca="false">IF(A482="",0,YEAR(A482))</f>
        <v>0</v>
      </c>
      <c r="J482" s="1" t="n">
        <f aca="false">IF(A482="",0,MONTH(A482))</f>
        <v>0</v>
      </c>
    </row>
    <row r="483" customFormat="false" ht="15" hidden="false" customHeight="true" outlineLevel="0" collapsed="false">
      <c r="A483" s="17"/>
      <c r="B483" s="18"/>
      <c r="C483" s="18"/>
      <c r="D483" s="18"/>
      <c r="E483" s="19" t="str">
        <f aca="false">IF(C483="","",IFERROR(VLOOKUP(C483,'Code Library'!$A$2:$C$71,3,FALSE()),"CODE?"))</f>
        <v/>
      </c>
      <c r="F483" s="19" t="str">
        <f aca="false">IF(OR(C483="",D483=""),"",IF(E483="CODE?","CODE?",E483*D483))</f>
        <v/>
      </c>
      <c r="G483" s="18"/>
      <c r="H483" s="1" t="n">
        <f aca="false">IF(OR(C483="",D483="",E483="CODE?",E483=""),0,E483*D483)</f>
        <v>0</v>
      </c>
      <c r="I483" s="1" t="n">
        <f aca="false">IF(A483="",0,YEAR(A483))</f>
        <v>0</v>
      </c>
      <c r="J483" s="1" t="n">
        <f aca="false">IF(A483="",0,MONTH(A483))</f>
        <v>0</v>
      </c>
    </row>
    <row r="484" customFormat="false" ht="15" hidden="false" customHeight="true" outlineLevel="0" collapsed="false">
      <c r="A484" s="17"/>
      <c r="B484" s="18"/>
      <c r="C484" s="18"/>
      <c r="D484" s="18"/>
      <c r="E484" s="19" t="str">
        <f aca="false">IF(C484="","",IFERROR(VLOOKUP(C484,'Code Library'!$A$2:$C$71,3,FALSE()),"CODE?"))</f>
        <v/>
      </c>
      <c r="F484" s="19" t="str">
        <f aca="false">IF(OR(C484="",D484=""),"",IF(E484="CODE?","CODE?",E484*D484))</f>
        <v/>
      </c>
      <c r="G484" s="18"/>
      <c r="H484" s="1" t="n">
        <f aca="false">IF(OR(C484="",D484="",E484="CODE?",E484=""),0,E484*D484)</f>
        <v>0</v>
      </c>
      <c r="I484" s="1" t="n">
        <f aca="false">IF(A484="",0,YEAR(A484))</f>
        <v>0</v>
      </c>
      <c r="J484" s="1" t="n">
        <f aca="false">IF(A484="",0,MONTH(A484))</f>
        <v>0</v>
      </c>
    </row>
    <row r="485" customFormat="false" ht="15" hidden="false" customHeight="true" outlineLevel="0" collapsed="false">
      <c r="A485" s="17"/>
      <c r="B485" s="18"/>
      <c r="C485" s="18"/>
      <c r="D485" s="18"/>
      <c r="E485" s="19" t="str">
        <f aca="false">IF(C485="","",IFERROR(VLOOKUP(C485,'Code Library'!$A$2:$C$71,3,FALSE()),"CODE?"))</f>
        <v/>
      </c>
      <c r="F485" s="19" t="str">
        <f aca="false">IF(OR(C485="",D485=""),"",IF(E485="CODE?","CODE?",E485*D485))</f>
        <v/>
      </c>
      <c r="G485" s="18"/>
      <c r="H485" s="1" t="n">
        <f aca="false">IF(OR(C485="",D485="",E485="CODE?",E485=""),0,E485*D485)</f>
        <v>0</v>
      </c>
      <c r="I485" s="1" t="n">
        <f aca="false">IF(A485="",0,YEAR(A485))</f>
        <v>0</v>
      </c>
      <c r="J485" s="1" t="n">
        <f aca="false">IF(A485="",0,MONTH(A485))</f>
        <v>0</v>
      </c>
    </row>
    <row r="486" customFormat="false" ht="15" hidden="false" customHeight="true" outlineLevel="0" collapsed="false">
      <c r="A486" s="17"/>
      <c r="B486" s="18"/>
      <c r="C486" s="18"/>
      <c r="D486" s="18"/>
      <c r="E486" s="19" t="str">
        <f aca="false">IF(C486="","",IFERROR(VLOOKUP(C486,'Code Library'!$A$2:$C$71,3,FALSE()),"CODE?"))</f>
        <v/>
      </c>
      <c r="F486" s="19" t="str">
        <f aca="false">IF(OR(C486="",D486=""),"",IF(E486="CODE?","CODE?",E486*D486))</f>
        <v/>
      </c>
      <c r="G486" s="18"/>
      <c r="H486" s="1" t="n">
        <f aca="false">IF(OR(C486="",D486="",E486="CODE?",E486=""),0,E486*D486)</f>
        <v>0</v>
      </c>
      <c r="I486" s="1" t="n">
        <f aca="false">IF(A486="",0,YEAR(A486))</f>
        <v>0</v>
      </c>
      <c r="J486" s="1" t="n">
        <f aca="false">IF(A486="",0,MONTH(A486))</f>
        <v>0</v>
      </c>
    </row>
    <row r="487" customFormat="false" ht="15" hidden="false" customHeight="true" outlineLevel="0" collapsed="false">
      <c r="A487" s="17"/>
      <c r="B487" s="18"/>
      <c r="C487" s="18"/>
      <c r="D487" s="18"/>
      <c r="E487" s="19" t="str">
        <f aca="false">IF(C487="","",IFERROR(VLOOKUP(C487,'Code Library'!$A$2:$C$71,3,FALSE()),"CODE?"))</f>
        <v/>
      </c>
      <c r="F487" s="19" t="str">
        <f aca="false">IF(OR(C487="",D487=""),"",IF(E487="CODE?","CODE?",E487*D487))</f>
        <v/>
      </c>
      <c r="G487" s="18"/>
      <c r="H487" s="1" t="n">
        <f aca="false">IF(OR(C487="",D487="",E487="CODE?",E487=""),0,E487*D487)</f>
        <v>0</v>
      </c>
      <c r="I487" s="1" t="n">
        <f aca="false">IF(A487="",0,YEAR(A487))</f>
        <v>0</v>
      </c>
      <c r="J487" s="1" t="n">
        <f aca="false">IF(A487="",0,MONTH(A487))</f>
        <v>0</v>
      </c>
    </row>
    <row r="488" customFormat="false" ht="15" hidden="false" customHeight="true" outlineLevel="0" collapsed="false">
      <c r="A488" s="17"/>
      <c r="B488" s="18"/>
      <c r="C488" s="18"/>
      <c r="D488" s="18"/>
      <c r="E488" s="19" t="str">
        <f aca="false">IF(C488="","",IFERROR(VLOOKUP(C488,'Code Library'!$A$2:$C$71,3,FALSE()),"CODE?"))</f>
        <v/>
      </c>
      <c r="F488" s="19" t="str">
        <f aca="false">IF(OR(C488="",D488=""),"",IF(E488="CODE?","CODE?",E488*D488))</f>
        <v/>
      </c>
      <c r="G488" s="18"/>
      <c r="H488" s="1" t="n">
        <f aca="false">IF(OR(C488="",D488="",E488="CODE?",E488=""),0,E488*D488)</f>
        <v>0</v>
      </c>
      <c r="I488" s="1" t="n">
        <f aca="false">IF(A488="",0,YEAR(A488))</f>
        <v>0</v>
      </c>
      <c r="J488" s="1" t="n">
        <f aca="false">IF(A488="",0,MONTH(A488))</f>
        <v>0</v>
      </c>
    </row>
    <row r="489" customFormat="false" ht="15" hidden="false" customHeight="true" outlineLevel="0" collapsed="false">
      <c r="A489" s="17"/>
      <c r="B489" s="18"/>
      <c r="C489" s="18"/>
      <c r="D489" s="18"/>
      <c r="E489" s="19" t="str">
        <f aca="false">IF(C489="","",IFERROR(VLOOKUP(C489,'Code Library'!$A$2:$C$71,3,FALSE()),"CODE?"))</f>
        <v/>
      </c>
      <c r="F489" s="19" t="str">
        <f aca="false">IF(OR(C489="",D489=""),"",IF(E489="CODE?","CODE?",E489*D489))</f>
        <v/>
      </c>
      <c r="G489" s="18"/>
      <c r="H489" s="1" t="n">
        <f aca="false">IF(OR(C489="",D489="",E489="CODE?",E489=""),0,E489*D489)</f>
        <v>0</v>
      </c>
      <c r="I489" s="1" t="n">
        <f aca="false">IF(A489="",0,YEAR(A489))</f>
        <v>0</v>
      </c>
      <c r="J489" s="1" t="n">
        <f aca="false">IF(A489="",0,MONTH(A489))</f>
        <v>0</v>
      </c>
    </row>
    <row r="490" customFormat="false" ht="15" hidden="false" customHeight="true" outlineLevel="0" collapsed="false">
      <c r="A490" s="17"/>
      <c r="B490" s="18"/>
      <c r="C490" s="18"/>
      <c r="D490" s="18"/>
      <c r="E490" s="19" t="str">
        <f aca="false">IF(C490="","",IFERROR(VLOOKUP(C490,'Code Library'!$A$2:$C$71,3,FALSE()),"CODE?"))</f>
        <v/>
      </c>
      <c r="F490" s="19" t="str">
        <f aca="false">IF(OR(C490="",D490=""),"",IF(E490="CODE?","CODE?",E490*D490))</f>
        <v/>
      </c>
      <c r="G490" s="18"/>
      <c r="H490" s="1" t="n">
        <f aca="false">IF(OR(C490="",D490="",E490="CODE?",E490=""),0,E490*D490)</f>
        <v>0</v>
      </c>
      <c r="I490" s="1" t="n">
        <f aca="false">IF(A490="",0,YEAR(A490))</f>
        <v>0</v>
      </c>
      <c r="J490" s="1" t="n">
        <f aca="false">IF(A490="",0,MONTH(A490))</f>
        <v>0</v>
      </c>
    </row>
    <row r="491" customFormat="false" ht="15" hidden="false" customHeight="true" outlineLevel="0" collapsed="false">
      <c r="A491" s="17"/>
      <c r="B491" s="18"/>
      <c r="C491" s="18"/>
      <c r="D491" s="18"/>
      <c r="E491" s="19" t="str">
        <f aca="false">IF(C491="","",IFERROR(VLOOKUP(C491,'Code Library'!$A$2:$C$71,3,FALSE()),"CODE?"))</f>
        <v/>
      </c>
      <c r="F491" s="19" t="str">
        <f aca="false">IF(OR(C491="",D491=""),"",IF(E491="CODE?","CODE?",E491*D491))</f>
        <v/>
      </c>
      <c r="G491" s="18"/>
      <c r="H491" s="1" t="n">
        <f aca="false">IF(OR(C491="",D491="",E491="CODE?",E491=""),0,E491*D491)</f>
        <v>0</v>
      </c>
      <c r="I491" s="1" t="n">
        <f aca="false">IF(A491="",0,YEAR(A491))</f>
        <v>0</v>
      </c>
      <c r="J491" s="1" t="n">
        <f aca="false">IF(A491="",0,MONTH(A491))</f>
        <v>0</v>
      </c>
    </row>
    <row r="492" customFormat="false" ht="15" hidden="false" customHeight="true" outlineLevel="0" collapsed="false">
      <c r="A492" s="17"/>
      <c r="B492" s="18"/>
      <c r="C492" s="18"/>
      <c r="D492" s="18"/>
      <c r="E492" s="19" t="str">
        <f aca="false">IF(C492="","",IFERROR(VLOOKUP(C492,'Code Library'!$A$2:$C$71,3,FALSE()),"CODE?"))</f>
        <v/>
      </c>
      <c r="F492" s="19" t="str">
        <f aca="false">IF(OR(C492="",D492=""),"",IF(E492="CODE?","CODE?",E492*D492))</f>
        <v/>
      </c>
      <c r="G492" s="18"/>
      <c r="H492" s="1" t="n">
        <f aca="false">IF(OR(C492="",D492="",E492="CODE?",E492=""),0,E492*D492)</f>
        <v>0</v>
      </c>
      <c r="I492" s="1" t="n">
        <f aca="false">IF(A492="",0,YEAR(A492))</f>
        <v>0</v>
      </c>
      <c r="J492" s="1" t="n">
        <f aca="false">IF(A492="",0,MONTH(A492))</f>
        <v>0</v>
      </c>
    </row>
    <row r="493" customFormat="false" ht="15" hidden="false" customHeight="true" outlineLevel="0" collapsed="false">
      <c r="A493" s="17"/>
      <c r="B493" s="18"/>
      <c r="C493" s="18"/>
      <c r="D493" s="18"/>
      <c r="E493" s="19" t="str">
        <f aca="false">IF(C493="","",IFERROR(VLOOKUP(C493,'Code Library'!$A$2:$C$71,3,FALSE()),"CODE?"))</f>
        <v/>
      </c>
      <c r="F493" s="19" t="str">
        <f aca="false">IF(OR(C493="",D493=""),"",IF(E493="CODE?","CODE?",E493*D493))</f>
        <v/>
      </c>
      <c r="G493" s="18"/>
      <c r="H493" s="1" t="n">
        <f aca="false">IF(OR(C493="",D493="",E493="CODE?",E493=""),0,E493*D493)</f>
        <v>0</v>
      </c>
      <c r="I493" s="1" t="n">
        <f aca="false">IF(A493="",0,YEAR(A493))</f>
        <v>0</v>
      </c>
      <c r="J493" s="1" t="n">
        <f aca="false">IF(A493="",0,MONTH(A493))</f>
        <v>0</v>
      </c>
    </row>
    <row r="494" customFormat="false" ht="15" hidden="false" customHeight="true" outlineLevel="0" collapsed="false">
      <c r="A494" s="17"/>
      <c r="B494" s="18"/>
      <c r="C494" s="18"/>
      <c r="D494" s="18"/>
      <c r="E494" s="19" t="str">
        <f aca="false">IF(C494="","",IFERROR(VLOOKUP(C494,'Code Library'!$A$2:$C$71,3,FALSE()),"CODE?"))</f>
        <v/>
      </c>
      <c r="F494" s="19" t="str">
        <f aca="false">IF(OR(C494="",D494=""),"",IF(E494="CODE?","CODE?",E494*D494))</f>
        <v/>
      </c>
      <c r="G494" s="18"/>
      <c r="H494" s="1" t="n">
        <f aca="false">IF(OR(C494="",D494="",E494="CODE?",E494=""),0,E494*D494)</f>
        <v>0</v>
      </c>
      <c r="I494" s="1" t="n">
        <f aca="false">IF(A494="",0,YEAR(A494))</f>
        <v>0</v>
      </c>
      <c r="J494" s="1" t="n">
        <f aca="false">IF(A494="",0,MONTH(A494))</f>
        <v>0</v>
      </c>
    </row>
    <row r="495" customFormat="false" ht="15" hidden="false" customHeight="true" outlineLevel="0" collapsed="false">
      <c r="A495" s="17"/>
      <c r="B495" s="18"/>
      <c r="C495" s="18"/>
      <c r="D495" s="18"/>
      <c r="E495" s="19" t="str">
        <f aca="false">IF(C495="","",IFERROR(VLOOKUP(C495,'Code Library'!$A$2:$C$71,3,FALSE()),"CODE?"))</f>
        <v/>
      </c>
      <c r="F495" s="19" t="str">
        <f aca="false">IF(OR(C495="",D495=""),"",IF(E495="CODE?","CODE?",E495*D495))</f>
        <v/>
      </c>
      <c r="G495" s="18"/>
      <c r="H495" s="1" t="n">
        <f aca="false">IF(OR(C495="",D495="",E495="CODE?",E495=""),0,E495*D495)</f>
        <v>0</v>
      </c>
      <c r="I495" s="1" t="n">
        <f aca="false">IF(A495="",0,YEAR(A495))</f>
        <v>0</v>
      </c>
      <c r="J495" s="1" t="n">
        <f aca="false">IF(A495="",0,MONTH(A495))</f>
        <v>0</v>
      </c>
    </row>
    <row r="496" customFormat="false" ht="15" hidden="false" customHeight="true" outlineLevel="0" collapsed="false">
      <c r="A496" s="17"/>
      <c r="B496" s="18"/>
      <c r="C496" s="18"/>
      <c r="D496" s="18"/>
      <c r="E496" s="19" t="str">
        <f aca="false">IF(C496="","",IFERROR(VLOOKUP(C496,'Code Library'!$A$2:$C$71,3,FALSE()),"CODE?"))</f>
        <v/>
      </c>
      <c r="F496" s="19" t="str">
        <f aca="false">IF(OR(C496="",D496=""),"",IF(E496="CODE?","CODE?",E496*D496))</f>
        <v/>
      </c>
      <c r="G496" s="18"/>
      <c r="H496" s="1" t="n">
        <f aca="false">IF(OR(C496="",D496="",E496="CODE?",E496=""),0,E496*D496)</f>
        <v>0</v>
      </c>
      <c r="I496" s="1" t="n">
        <f aca="false">IF(A496="",0,YEAR(A496))</f>
        <v>0</v>
      </c>
      <c r="J496" s="1" t="n">
        <f aca="false">IF(A496="",0,MONTH(A496))</f>
        <v>0</v>
      </c>
    </row>
    <row r="497" customFormat="false" ht="15" hidden="false" customHeight="true" outlineLevel="0" collapsed="false">
      <c r="A497" s="17"/>
      <c r="B497" s="18"/>
      <c r="C497" s="18"/>
      <c r="D497" s="18"/>
      <c r="E497" s="19" t="str">
        <f aca="false">IF(C497="","",IFERROR(VLOOKUP(C497,'Code Library'!$A$2:$C$71,3,FALSE()),"CODE?"))</f>
        <v/>
      </c>
      <c r="F497" s="19" t="str">
        <f aca="false">IF(OR(C497="",D497=""),"",IF(E497="CODE?","CODE?",E497*D497))</f>
        <v/>
      </c>
      <c r="G497" s="18"/>
      <c r="H497" s="1" t="n">
        <f aca="false">IF(OR(C497="",D497="",E497="CODE?",E497=""),0,E497*D497)</f>
        <v>0</v>
      </c>
      <c r="I497" s="1" t="n">
        <f aca="false">IF(A497="",0,YEAR(A497))</f>
        <v>0</v>
      </c>
      <c r="J497" s="1" t="n">
        <f aca="false">IF(A497="",0,MONTH(A497))</f>
        <v>0</v>
      </c>
    </row>
    <row r="498" customFormat="false" ht="15" hidden="false" customHeight="true" outlineLevel="0" collapsed="false">
      <c r="A498" s="17"/>
      <c r="B498" s="18"/>
      <c r="C498" s="18"/>
      <c r="D498" s="18"/>
      <c r="E498" s="19" t="str">
        <f aca="false">IF(C498="","",IFERROR(VLOOKUP(C498,'Code Library'!$A$2:$C$71,3,FALSE()),"CODE?"))</f>
        <v/>
      </c>
      <c r="F498" s="19" t="str">
        <f aca="false">IF(OR(C498="",D498=""),"",IF(E498="CODE?","CODE?",E498*D498))</f>
        <v/>
      </c>
      <c r="G498" s="18"/>
      <c r="H498" s="1" t="n">
        <f aca="false">IF(OR(C498="",D498="",E498="CODE?",E498=""),0,E498*D498)</f>
        <v>0</v>
      </c>
      <c r="I498" s="1" t="n">
        <f aca="false">IF(A498="",0,YEAR(A498))</f>
        <v>0</v>
      </c>
      <c r="J498" s="1" t="n">
        <f aca="false">IF(A498="",0,MONTH(A498))</f>
        <v>0</v>
      </c>
    </row>
    <row r="499" customFormat="false" ht="15" hidden="false" customHeight="true" outlineLevel="0" collapsed="false">
      <c r="A499" s="17"/>
      <c r="B499" s="18"/>
      <c r="C499" s="18"/>
      <c r="D499" s="18"/>
      <c r="E499" s="19" t="str">
        <f aca="false">IF(C499="","",IFERROR(VLOOKUP(C499,'Code Library'!$A$2:$C$71,3,FALSE()),"CODE?"))</f>
        <v/>
      </c>
      <c r="F499" s="19" t="str">
        <f aca="false">IF(OR(C499="",D499=""),"",IF(E499="CODE?","CODE?",E499*D499))</f>
        <v/>
      </c>
      <c r="G499" s="18"/>
      <c r="H499" s="1" t="n">
        <f aca="false">IF(OR(C499="",D499="",E499="CODE?",E499=""),0,E499*D499)</f>
        <v>0</v>
      </c>
      <c r="I499" s="1" t="n">
        <f aca="false">IF(A499="",0,YEAR(A499))</f>
        <v>0</v>
      </c>
      <c r="J499" s="1" t="n">
        <f aca="false">IF(A499="",0,MONTH(A499))</f>
        <v>0</v>
      </c>
    </row>
    <row r="500" customFormat="false" ht="15" hidden="false" customHeight="true" outlineLevel="0" collapsed="false">
      <c r="A500" s="17"/>
      <c r="B500" s="18"/>
      <c r="C500" s="18"/>
      <c r="D500" s="18"/>
      <c r="E500" s="19" t="str">
        <f aca="false">IF(C500="","",IFERROR(VLOOKUP(C500,'Code Library'!$A$2:$C$71,3,FALSE()),"CODE?"))</f>
        <v/>
      </c>
      <c r="F500" s="19" t="str">
        <f aca="false">IF(OR(C500="",D500=""),"",IF(E500="CODE?","CODE?",E500*D500))</f>
        <v/>
      </c>
      <c r="G500" s="18"/>
      <c r="H500" s="1" t="n">
        <f aca="false">IF(OR(C500="",D500="",E500="CODE?",E500=""),0,E500*D500)</f>
        <v>0</v>
      </c>
      <c r="I500" s="1" t="n">
        <f aca="false">IF(A500="",0,YEAR(A500))</f>
        <v>0</v>
      </c>
      <c r="J500" s="1" t="n">
        <f aca="false">IF(A500="",0,MONTH(A500))</f>
        <v>0</v>
      </c>
    </row>
    <row r="501" customFormat="false" ht="15" hidden="false" customHeight="true" outlineLevel="0" collapsed="false">
      <c r="A501" s="17"/>
      <c r="B501" s="18"/>
      <c r="C501" s="18"/>
      <c r="D501" s="18"/>
      <c r="E501" s="19" t="str">
        <f aca="false">IF(C501="","",IFERROR(VLOOKUP(C501,'Code Library'!$A$2:$C$71,3,FALSE()),"CODE?"))</f>
        <v/>
      </c>
      <c r="F501" s="19" t="str">
        <f aca="false">IF(OR(C501="",D501=""),"",IF(E501="CODE?","CODE?",E501*D501))</f>
        <v/>
      </c>
      <c r="G501" s="18"/>
      <c r="H501" s="1" t="n">
        <f aca="false">IF(OR(C501="",D501="",E501="CODE?",E501=""),0,E501*D501)</f>
        <v>0</v>
      </c>
      <c r="I501" s="1" t="n">
        <f aca="false">IF(A501="",0,YEAR(A501))</f>
        <v>0</v>
      </c>
      <c r="J501" s="1" t="n">
        <f aca="false">IF(A501="",0,MONTH(A501))</f>
        <v>0</v>
      </c>
    </row>
    <row r="502" customFormat="false" ht="15" hidden="false" customHeight="true" outlineLevel="0" collapsed="false">
      <c r="A502" s="17"/>
      <c r="B502" s="18"/>
      <c r="C502" s="18"/>
      <c r="D502" s="18"/>
      <c r="E502" s="19" t="str">
        <f aca="false">IF(C502="","",IFERROR(VLOOKUP(C502,'Code Library'!$A$2:$C$71,3,FALSE()),"CODE?"))</f>
        <v/>
      </c>
      <c r="F502" s="19" t="str">
        <f aca="false">IF(OR(C502="",D502=""),"",IF(E502="CODE?","CODE?",E502*D502))</f>
        <v/>
      </c>
      <c r="G502" s="18"/>
      <c r="H502" s="1" t="n">
        <f aca="false">IF(OR(C502="",D502="",E502="CODE?",E502=""),0,E502*D502)</f>
        <v>0</v>
      </c>
      <c r="I502" s="1" t="n">
        <f aca="false">IF(A502="",0,YEAR(A502))</f>
        <v>0</v>
      </c>
      <c r="J502" s="1" t="n">
        <f aca="false">IF(A502="",0,MONTH(A502))</f>
        <v>0</v>
      </c>
    </row>
    <row r="503" customFormat="false" ht="15" hidden="false" customHeight="true" outlineLevel="0" collapsed="false">
      <c r="A503" s="17"/>
      <c r="B503" s="18"/>
      <c r="C503" s="18"/>
      <c r="D503" s="18"/>
      <c r="E503" s="19" t="str">
        <f aca="false">IF(C503="","",IFERROR(VLOOKUP(C503,'Code Library'!$A$2:$C$71,3,FALSE()),"CODE?"))</f>
        <v/>
      </c>
      <c r="F503" s="19" t="str">
        <f aca="false">IF(OR(C503="",D503=""),"",IF(E503="CODE?","CODE?",E503*D503))</f>
        <v/>
      </c>
      <c r="G503" s="18"/>
      <c r="H503" s="1" t="n">
        <f aca="false">IF(OR(C503="",D503="",E503="CODE?",E503=""),0,E503*D503)</f>
        <v>0</v>
      </c>
      <c r="I503" s="1" t="n">
        <f aca="false">IF(A503="",0,YEAR(A503))</f>
        <v>0</v>
      </c>
      <c r="J503" s="1" t="n">
        <f aca="false">IF(A503="",0,MONTH(A503))</f>
        <v>0</v>
      </c>
    </row>
    <row r="504" customFormat="false" ht="15" hidden="false" customHeight="true" outlineLevel="0" collapsed="false">
      <c r="A504" s="17"/>
      <c r="B504" s="18"/>
      <c r="C504" s="18"/>
      <c r="D504" s="18"/>
      <c r="E504" s="19" t="str">
        <f aca="false">IF(C504="","",IFERROR(VLOOKUP(C504,'Code Library'!$A$2:$C$71,3,FALSE()),"CODE?"))</f>
        <v/>
      </c>
      <c r="F504" s="19" t="str">
        <f aca="false">IF(OR(C504="",D504=""),"",IF(E504="CODE?","CODE?",E504*D504))</f>
        <v/>
      </c>
      <c r="G504" s="18"/>
      <c r="H504" s="1" t="n">
        <f aca="false">IF(OR(C504="",D504="",E504="CODE?",E504=""),0,E504*D504)</f>
        <v>0</v>
      </c>
      <c r="I504" s="1" t="n">
        <f aca="false">IF(A504="",0,YEAR(A504))</f>
        <v>0</v>
      </c>
      <c r="J504" s="1" t="n">
        <f aca="false">IF(A504="",0,MONTH(A504))</f>
        <v>0</v>
      </c>
    </row>
    <row r="505" customFormat="false" ht="15" hidden="false" customHeight="true" outlineLevel="0" collapsed="false">
      <c r="A505" s="17"/>
      <c r="B505" s="18"/>
      <c r="C505" s="18"/>
      <c r="D505" s="18"/>
      <c r="E505" s="19" t="str">
        <f aca="false">IF(C505="","",IFERROR(VLOOKUP(C505,'Code Library'!$A$2:$C$71,3,FALSE()),"CODE?"))</f>
        <v/>
      </c>
      <c r="F505" s="19" t="str">
        <f aca="false">IF(OR(C505="",D505=""),"",IF(E505="CODE?","CODE?",E505*D505))</f>
        <v/>
      </c>
      <c r="G505" s="18"/>
      <c r="H505" s="1" t="n">
        <f aca="false">IF(OR(C505="",D505="",E505="CODE?",E505=""),0,E505*D505)</f>
        <v>0</v>
      </c>
      <c r="I505" s="1" t="n">
        <f aca="false">IF(A505="",0,YEAR(A505))</f>
        <v>0</v>
      </c>
      <c r="J505" s="1" t="n">
        <f aca="false">IF(A505="",0,MONTH(A505))</f>
        <v>0</v>
      </c>
    </row>
    <row r="506" customFormat="false" ht="15" hidden="false" customHeight="true" outlineLevel="0" collapsed="false">
      <c r="A506" s="17"/>
      <c r="B506" s="18"/>
      <c r="C506" s="18"/>
      <c r="D506" s="18"/>
      <c r="E506" s="19" t="str">
        <f aca="false">IF(C506="","",IFERROR(VLOOKUP(C506,'Code Library'!$A$2:$C$71,3,FALSE()),"CODE?"))</f>
        <v/>
      </c>
      <c r="F506" s="19" t="str">
        <f aca="false">IF(OR(C506="",D506=""),"",IF(E506="CODE?","CODE?",E506*D506))</f>
        <v/>
      </c>
      <c r="G506" s="18"/>
      <c r="H506" s="1" t="n">
        <f aca="false">IF(OR(C506="",D506="",E506="CODE?",E506=""),0,E506*D506)</f>
        <v>0</v>
      </c>
      <c r="I506" s="1" t="n">
        <f aca="false">IF(A506="",0,YEAR(A506))</f>
        <v>0</v>
      </c>
      <c r="J506" s="1" t="n">
        <f aca="false">IF(A506="",0,MONTH(A506))</f>
        <v>0</v>
      </c>
    </row>
    <row r="507" customFormat="false" ht="15" hidden="false" customHeight="true" outlineLevel="0" collapsed="false">
      <c r="A507" s="17"/>
      <c r="B507" s="18"/>
      <c r="C507" s="18"/>
      <c r="D507" s="18"/>
      <c r="E507" s="19" t="str">
        <f aca="false">IF(C507="","",IFERROR(VLOOKUP(C507,'Code Library'!$A$2:$C$71,3,FALSE()),"CODE?"))</f>
        <v/>
      </c>
      <c r="F507" s="19" t="str">
        <f aca="false">IF(OR(C507="",D507=""),"",IF(E507="CODE?","CODE?",E507*D507))</f>
        <v/>
      </c>
      <c r="G507" s="18"/>
      <c r="H507" s="1" t="n">
        <f aca="false">IF(OR(C507="",D507="",E507="CODE?",E507=""),0,E507*D507)</f>
        <v>0</v>
      </c>
      <c r="I507" s="1" t="n">
        <f aca="false">IF(A507="",0,YEAR(A507))</f>
        <v>0</v>
      </c>
      <c r="J507" s="1" t="n">
        <f aca="false">IF(A507="",0,MONTH(A507))</f>
        <v>0</v>
      </c>
    </row>
    <row r="508" customFormat="false" ht="15" hidden="false" customHeight="true" outlineLevel="0" collapsed="false">
      <c r="A508" s="17"/>
      <c r="B508" s="18"/>
      <c r="C508" s="18"/>
      <c r="D508" s="18"/>
      <c r="E508" s="19" t="str">
        <f aca="false">IF(C508="","",IFERROR(VLOOKUP(C508,'Code Library'!$A$2:$C$71,3,FALSE()),"CODE?"))</f>
        <v/>
      </c>
      <c r="F508" s="19" t="str">
        <f aca="false">IF(OR(C508="",D508=""),"",IF(E508="CODE?","CODE?",E508*D508))</f>
        <v/>
      </c>
      <c r="G508" s="18"/>
      <c r="H508" s="1" t="n">
        <f aca="false">IF(OR(C508="",D508="",E508="CODE?",E508=""),0,E508*D508)</f>
        <v>0</v>
      </c>
      <c r="I508" s="1" t="n">
        <f aca="false">IF(A508="",0,YEAR(A508))</f>
        <v>0</v>
      </c>
      <c r="J508" s="1" t="n">
        <f aca="false">IF(A508="",0,MONTH(A508))</f>
        <v>0</v>
      </c>
    </row>
    <row r="509" customFormat="false" ht="15" hidden="false" customHeight="true" outlineLevel="0" collapsed="false">
      <c r="A509" s="17"/>
      <c r="B509" s="18"/>
      <c r="C509" s="18"/>
      <c r="D509" s="18"/>
      <c r="E509" s="19" t="str">
        <f aca="false">IF(C509="","",IFERROR(VLOOKUP(C509,'Code Library'!$A$2:$C$71,3,FALSE()),"CODE?"))</f>
        <v/>
      </c>
      <c r="F509" s="19" t="str">
        <f aca="false">IF(OR(C509="",D509=""),"",IF(E509="CODE?","CODE?",E509*D509))</f>
        <v/>
      </c>
      <c r="G509" s="18"/>
      <c r="H509" s="1" t="n">
        <f aca="false">IF(OR(C509="",D509="",E509="CODE?",E509=""),0,E509*D509)</f>
        <v>0</v>
      </c>
      <c r="I509" s="1" t="n">
        <f aca="false">IF(A509="",0,YEAR(A509))</f>
        <v>0</v>
      </c>
      <c r="J509" s="1" t="n">
        <f aca="false">IF(A509="",0,MONTH(A509))</f>
        <v>0</v>
      </c>
    </row>
    <row r="510" customFormat="false" ht="15" hidden="false" customHeight="true" outlineLevel="0" collapsed="false">
      <c r="A510" s="17"/>
      <c r="B510" s="18"/>
      <c r="C510" s="18"/>
      <c r="D510" s="18"/>
      <c r="E510" s="19" t="str">
        <f aca="false">IF(C510="","",IFERROR(VLOOKUP(C510,'Code Library'!$A$2:$C$71,3,FALSE()),"CODE?"))</f>
        <v/>
      </c>
      <c r="F510" s="19" t="str">
        <f aca="false">IF(OR(C510="",D510=""),"",IF(E510="CODE?","CODE?",E510*D510))</f>
        <v/>
      </c>
      <c r="G510" s="18"/>
      <c r="H510" s="1" t="n">
        <f aca="false">IF(OR(C510="",D510="",E510="CODE?",E510=""),0,E510*D510)</f>
        <v>0</v>
      </c>
      <c r="I510" s="1" t="n">
        <f aca="false">IF(A510="",0,YEAR(A510))</f>
        <v>0</v>
      </c>
      <c r="J510" s="1" t="n">
        <f aca="false">IF(A510="",0,MONTH(A510))</f>
        <v>0</v>
      </c>
    </row>
    <row r="511" customFormat="false" ht="15" hidden="false" customHeight="true" outlineLevel="0" collapsed="false">
      <c r="A511" s="17"/>
      <c r="B511" s="18"/>
      <c r="C511" s="18"/>
      <c r="D511" s="18"/>
      <c r="E511" s="19" t="str">
        <f aca="false">IF(C511="","",IFERROR(VLOOKUP(C511,'Code Library'!$A$2:$C$71,3,FALSE()),"CODE?"))</f>
        <v/>
      </c>
      <c r="F511" s="19" t="str">
        <f aca="false">IF(OR(C511="",D511=""),"",IF(E511="CODE?","CODE?",E511*D511))</f>
        <v/>
      </c>
      <c r="G511" s="18"/>
      <c r="H511" s="1" t="n">
        <f aca="false">IF(OR(C511="",D511="",E511="CODE?",E511=""),0,E511*D511)</f>
        <v>0</v>
      </c>
      <c r="I511" s="1" t="n">
        <f aca="false">IF(A511="",0,YEAR(A511))</f>
        <v>0</v>
      </c>
      <c r="J511" s="1" t="n">
        <f aca="false">IF(A511="",0,MONTH(A511))</f>
        <v>0</v>
      </c>
    </row>
    <row r="512" customFormat="false" ht="15" hidden="false" customHeight="true" outlineLevel="0" collapsed="false">
      <c r="A512" s="17"/>
      <c r="B512" s="18"/>
      <c r="C512" s="18"/>
      <c r="D512" s="18"/>
      <c r="E512" s="19" t="str">
        <f aca="false">IF(C512="","",IFERROR(VLOOKUP(C512,'Code Library'!$A$2:$C$71,3,FALSE()),"CODE?"))</f>
        <v/>
      </c>
      <c r="F512" s="19" t="str">
        <f aca="false">IF(OR(C512="",D512=""),"",IF(E512="CODE?","CODE?",E512*D512))</f>
        <v/>
      </c>
      <c r="G512" s="18"/>
      <c r="H512" s="1" t="n">
        <f aca="false">IF(OR(C512="",D512="",E512="CODE?",E512=""),0,E512*D512)</f>
        <v>0</v>
      </c>
      <c r="I512" s="1" t="n">
        <f aca="false">IF(A512="",0,YEAR(A512))</f>
        <v>0</v>
      </c>
      <c r="J512" s="1" t="n">
        <f aca="false">IF(A512="",0,MONTH(A512))</f>
        <v>0</v>
      </c>
    </row>
    <row r="513" customFormat="false" ht="15" hidden="false" customHeight="true" outlineLevel="0" collapsed="false">
      <c r="A513" s="17"/>
      <c r="B513" s="18"/>
      <c r="C513" s="18"/>
      <c r="D513" s="18"/>
      <c r="E513" s="19" t="str">
        <f aca="false">IF(C513="","",IFERROR(VLOOKUP(C513,'Code Library'!$A$2:$C$71,3,FALSE()),"CODE?"))</f>
        <v/>
      </c>
      <c r="F513" s="19" t="str">
        <f aca="false">IF(OR(C513="",D513=""),"",IF(E513="CODE?","CODE?",E513*D513))</f>
        <v/>
      </c>
      <c r="G513" s="18"/>
      <c r="H513" s="1" t="n">
        <f aca="false">IF(OR(C513="",D513="",E513="CODE?",E513=""),0,E513*D513)</f>
        <v>0</v>
      </c>
      <c r="I513" s="1" t="n">
        <f aca="false">IF(A513="",0,YEAR(A513))</f>
        <v>0</v>
      </c>
      <c r="J513" s="1" t="n">
        <f aca="false">IF(A513="",0,MONTH(A513))</f>
        <v>0</v>
      </c>
    </row>
    <row r="514" customFormat="false" ht="15" hidden="false" customHeight="true" outlineLevel="0" collapsed="false">
      <c r="A514" s="17"/>
      <c r="B514" s="18"/>
      <c r="C514" s="18"/>
      <c r="D514" s="18"/>
      <c r="E514" s="19" t="str">
        <f aca="false">IF(C514="","",IFERROR(VLOOKUP(C514,'Code Library'!$A$2:$C$71,3,FALSE()),"CODE?"))</f>
        <v/>
      </c>
      <c r="F514" s="19" t="str">
        <f aca="false">IF(OR(C514="",D514=""),"",IF(E514="CODE?","CODE?",E514*D514))</f>
        <v/>
      </c>
      <c r="G514" s="18"/>
      <c r="H514" s="1" t="n">
        <f aca="false">IF(OR(C514="",D514="",E514="CODE?",E514=""),0,E514*D514)</f>
        <v>0</v>
      </c>
      <c r="I514" s="1" t="n">
        <f aca="false">IF(A514="",0,YEAR(A514))</f>
        <v>0</v>
      </c>
      <c r="J514" s="1" t="n">
        <f aca="false">IF(A514="",0,MONTH(A514))</f>
        <v>0</v>
      </c>
    </row>
    <row r="515" customFormat="false" ht="15" hidden="false" customHeight="true" outlineLevel="0" collapsed="false">
      <c r="A515" s="17"/>
      <c r="B515" s="18"/>
      <c r="C515" s="18"/>
      <c r="D515" s="18"/>
      <c r="E515" s="19" t="str">
        <f aca="false">IF(C515="","",IFERROR(VLOOKUP(C515,'Code Library'!$A$2:$C$71,3,FALSE()),"CODE?"))</f>
        <v/>
      </c>
      <c r="F515" s="19" t="str">
        <f aca="false">IF(OR(C515="",D515=""),"",IF(E515="CODE?","CODE?",E515*D515))</f>
        <v/>
      </c>
      <c r="G515" s="18"/>
      <c r="H515" s="1" t="n">
        <f aca="false">IF(OR(C515="",D515="",E515="CODE?",E515=""),0,E515*D515)</f>
        <v>0</v>
      </c>
      <c r="I515" s="1" t="n">
        <f aca="false">IF(A515="",0,YEAR(A515))</f>
        <v>0</v>
      </c>
      <c r="J515" s="1" t="n">
        <f aca="false">IF(A515="",0,MONTH(A515))</f>
        <v>0</v>
      </c>
    </row>
    <row r="516" customFormat="false" ht="15" hidden="false" customHeight="true" outlineLevel="0" collapsed="false">
      <c r="A516" s="17"/>
      <c r="B516" s="18"/>
      <c r="C516" s="18"/>
      <c r="D516" s="18"/>
      <c r="E516" s="19" t="str">
        <f aca="false">IF(C516="","",IFERROR(VLOOKUP(C516,'Code Library'!$A$2:$C$71,3,FALSE()),"CODE?"))</f>
        <v/>
      </c>
      <c r="F516" s="19" t="str">
        <f aca="false">IF(OR(C516="",D516=""),"",IF(E516="CODE?","CODE?",E516*D516))</f>
        <v/>
      </c>
      <c r="G516" s="18"/>
      <c r="H516" s="1" t="n">
        <f aca="false">IF(OR(C516="",D516="",E516="CODE?",E516=""),0,E516*D516)</f>
        <v>0</v>
      </c>
      <c r="I516" s="1" t="n">
        <f aca="false">IF(A516="",0,YEAR(A516))</f>
        <v>0</v>
      </c>
      <c r="J516" s="1" t="n">
        <f aca="false">IF(A516="",0,MONTH(A516))</f>
        <v>0</v>
      </c>
    </row>
    <row r="517" customFormat="false" ht="15" hidden="false" customHeight="true" outlineLevel="0" collapsed="false">
      <c r="A517" s="17"/>
      <c r="B517" s="18"/>
      <c r="C517" s="18"/>
      <c r="D517" s="18"/>
      <c r="E517" s="19" t="str">
        <f aca="false">IF(C517="","",IFERROR(VLOOKUP(C517,'Code Library'!$A$2:$C$71,3,FALSE()),"CODE?"))</f>
        <v/>
      </c>
      <c r="F517" s="19" t="str">
        <f aca="false">IF(OR(C517="",D517=""),"",IF(E517="CODE?","CODE?",E517*D517))</f>
        <v/>
      </c>
      <c r="G517" s="18"/>
      <c r="H517" s="1" t="n">
        <f aca="false">IF(OR(C517="",D517="",E517="CODE?",E517=""),0,E517*D517)</f>
        <v>0</v>
      </c>
      <c r="I517" s="1" t="n">
        <f aca="false">IF(A517="",0,YEAR(A517))</f>
        <v>0</v>
      </c>
      <c r="J517" s="1" t="n">
        <f aca="false">IF(A517="",0,MONTH(A517))</f>
        <v>0</v>
      </c>
    </row>
    <row r="518" customFormat="false" ht="15" hidden="false" customHeight="true" outlineLevel="0" collapsed="false">
      <c r="A518" s="17"/>
      <c r="B518" s="18"/>
      <c r="C518" s="18"/>
      <c r="D518" s="18"/>
      <c r="E518" s="19" t="str">
        <f aca="false">IF(C518="","",IFERROR(VLOOKUP(C518,'Code Library'!$A$2:$C$71,3,FALSE()),"CODE?"))</f>
        <v/>
      </c>
      <c r="F518" s="19" t="str">
        <f aca="false">IF(OR(C518="",D518=""),"",IF(E518="CODE?","CODE?",E518*D518))</f>
        <v/>
      </c>
      <c r="G518" s="18"/>
      <c r="H518" s="1" t="n">
        <f aca="false">IF(OR(C518="",D518="",E518="CODE?",E518=""),0,E518*D518)</f>
        <v>0</v>
      </c>
      <c r="I518" s="1" t="n">
        <f aca="false">IF(A518="",0,YEAR(A518))</f>
        <v>0</v>
      </c>
      <c r="J518" s="1" t="n">
        <f aca="false">IF(A518="",0,MONTH(A518))</f>
        <v>0</v>
      </c>
    </row>
    <row r="519" customFormat="false" ht="15" hidden="false" customHeight="true" outlineLevel="0" collapsed="false">
      <c r="A519" s="17"/>
      <c r="B519" s="18"/>
      <c r="C519" s="18"/>
      <c r="D519" s="18"/>
      <c r="E519" s="19" t="str">
        <f aca="false">IF(C519="","",IFERROR(VLOOKUP(C519,'Code Library'!$A$2:$C$71,3,FALSE()),"CODE?"))</f>
        <v/>
      </c>
      <c r="F519" s="19" t="str">
        <f aca="false">IF(OR(C519="",D519=""),"",IF(E519="CODE?","CODE?",E519*D519))</f>
        <v/>
      </c>
      <c r="G519" s="18"/>
      <c r="H519" s="1" t="n">
        <f aca="false">IF(OR(C519="",D519="",E519="CODE?",E519=""),0,E519*D519)</f>
        <v>0</v>
      </c>
      <c r="I519" s="1" t="n">
        <f aca="false">IF(A519="",0,YEAR(A519))</f>
        <v>0</v>
      </c>
      <c r="J519" s="1" t="n">
        <f aca="false">IF(A519="",0,MONTH(A519))</f>
        <v>0</v>
      </c>
    </row>
    <row r="520" customFormat="false" ht="15" hidden="false" customHeight="true" outlineLevel="0" collapsed="false">
      <c r="A520" s="17"/>
      <c r="B520" s="18"/>
      <c r="C520" s="18"/>
      <c r="D520" s="18"/>
      <c r="E520" s="19" t="str">
        <f aca="false">IF(C520="","",IFERROR(VLOOKUP(C520,'Code Library'!$A$2:$C$71,3,FALSE()),"CODE?"))</f>
        <v/>
      </c>
      <c r="F520" s="19" t="str">
        <f aca="false">IF(OR(C520="",D520=""),"",IF(E520="CODE?","CODE?",E520*D520))</f>
        <v/>
      </c>
      <c r="G520" s="18"/>
      <c r="H520" s="1" t="n">
        <f aca="false">IF(OR(C520="",D520="",E520="CODE?",E520=""),0,E520*D520)</f>
        <v>0</v>
      </c>
      <c r="I520" s="1" t="n">
        <f aca="false">IF(A520="",0,YEAR(A520))</f>
        <v>0</v>
      </c>
      <c r="J520" s="1" t="n">
        <f aca="false">IF(A520="",0,MONTH(A520))</f>
        <v>0</v>
      </c>
    </row>
    <row r="521" customFormat="false" ht="15" hidden="false" customHeight="true" outlineLevel="0" collapsed="false">
      <c r="A521" s="17"/>
      <c r="B521" s="18"/>
      <c r="C521" s="18"/>
      <c r="D521" s="18"/>
      <c r="E521" s="19" t="str">
        <f aca="false">IF(C521="","",IFERROR(VLOOKUP(C521,'Code Library'!$A$2:$C$71,3,FALSE()),"CODE?"))</f>
        <v/>
      </c>
      <c r="F521" s="19" t="str">
        <f aca="false">IF(OR(C521="",D521=""),"",IF(E521="CODE?","CODE?",E521*D521))</f>
        <v/>
      </c>
      <c r="G521" s="18"/>
      <c r="H521" s="1" t="n">
        <f aca="false">IF(OR(C521="",D521="",E521="CODE?",E521=""),0,E521*D521)</f>
        <v>0</v>
      </c>
      <c r="I521" s="1" t="n">
        <f aca="false">IF(A521="",0,YEAR(A521))</f>
        <v>0</v>
      </c>
      <c r="J521" s="1" t="n">
        <f aca="false">IF(A521="",0,MONTH(A521))</f>
        <v>0</v>
      </c>
    </row>
    <row r="522" customFormat="false" ht="15" hidden="false" customHeight="true" outlineLevel="0" collapsed="false">
      <c r="A522" s="17"/>
      <c r="B522" s="18"/>
      <c r="C522" s="18"/>
      <c r="D522" s="18"/>
      <c r="E522" s="19" t="str">
        <f aca="false">IF(C522="","",IFERROR(VLOOKUP(C522,'Code Library'!$A$2:$C$71,3,FALSE()),"CODE?"))</f>
        <v/>
      </c>
      <c r="F522" s="19" t="str">
        <f aca="false">IF(OR(C522="",D522=""),"",IF(E522="CODE?","CODE?",E522*D522))</f>
        <v/>
      </c>
      <c r="G522" s="18"/>
      <c r="H522" s="1" t="n">
        <f aca="false">IF(OR(C522="",D522="",E522="CODE?",E522=""),0,E522*D522)</f>
        <v>0</v>
      </c>
      <c r="I522" s="1" t="n">
        <f aca="false">IF(A522="",0,YEAR(A522))</f>
        <v>0</v>
      </c>
      <c r="J522" s="1" t="n">
        <f aca="false">IF(A522="",0,MONTH(A522))</f>
        <v>0</v>
      </c>
    </row>
    <row r="523" customFormat="false" ht="15" hidden="false" customHeight="true" outlineLevel="0" collapsed="false">
      <c r="A523" s="17"/>
      <c r="B523" s="18"/>
      <c r="C523" s="18"/>
      <c r="D523" s="18"/>
      <c r="E523" s="19" t="str">
        <f aca="false">IF(C523="","",IFERROR(VLOOKUP(C523,'Code Library'!$A$2:$C$71,3,FALSE()),"CODE?"))</f>
        <v/>
      </c>
      <c r="F523" s="19" t="str">
        <f aca="false">IF(OR(C523="",D523=""),"",IF(E523="CODE?","CODE?",E523*D523))</f>
        <v/>
      </c>
      <c r="G523" s="18"/>
      <c r="H523" s="1" t="n">
        <f aca="false">IF(OR(C523="",D523="",E523="CODE?",E523=""),0,E523*D523)</f>
        <v>0</v>
      </c>
      <c r="I523" s="1" t="n">
        <f aca="false">IF(A523="",0,YEAR(A523))</f>
        <v>0</v>
      </c>
      <c r="J523" s="1" t="n">
        <f aca="false">IF(A523="",0,MONTH(A523))</f>
        <v>0</v>
      </c>
    </row>
    <row r="524" customFormat="false" ht="15" hidden="false" customHeight="true" outlineLevel="0" collapsed="false">
      <c r="A524" s="17"/>
      <c r="B524" s="18"/>
      <c r="C524" s="18"/>
      <c r="D524" s="18"/>
      <c r="E524" s="19" t="str">
        <f aca="false">IF(C524="","",IFERROR(VLOOKUP(C524,'Code Library'!$A$2:$C$71,3,FALSE()),"CODE?"))</f>
        <v/>
      </c>
      <c r="F524" s="19" t="str">
        <f aca="false">IF(OR(C524="",D524=""),"",IF(E524="CODE?","CODE?",E524*D524))</f>
        <v/>
      </c>
      <c r="G524" s="18"/>
      <c r="H524" s="1" t="n">
        <f aca="false">IF(OR(C524="",D524="",E524="CODE?",E524=""),0,E524*D524)</f>
        <v>0</v>
      </c>
      <c r="I524" s="1" t="n">
        <f aca="false">IF(A524="",0,YEAR(A524))</f>
        <v>0</v>
      </c>
      <c r="J524" s="1" t="n">
        <f aca="false">IF(A524="",0,MONTH(A524))</f>
        <v>0</v>
      </c>
    </row>
    <row r="525" customFormat="false" ht="15" hidden="false" customHeight="true" outlineLevel="0" collapsed="false">
      <c r="A525" s="17"/>
      <c r="B525" s="18"/>
      <c r="C525" s="18"/>
      <c r="D525" s="18"/>
      <c r="E525" s="19" t="str">
        <f aca="false">IF(C525="","",IFERROR(VLOOKUP(C525,'Code Library'!$A$2:$C$71,3,FALSE()),"CODE?"))</f>
        <v/>
      </c>
      <c r="F525" s="19" t="str">
        <f aca="false">IF(OR(C525="",D525=""),"",IF(E525="CODE?","CODE?",E525*D525))</f>
        <v/>
      </c>
      <c r="G525" s="18"/>
      <c r="H525" s="1" t="n">
        <f aca="false">IF(OR(C525="",D525="",E525="CODE?",E525=""),0,E525*D525)</f>
        <v>0</v>
      </c>
      <c r="I525" s="1" t="n">
        <f aca="false">IF(A525="",0,YEAR(A525))</f>
        <v>0</v>
      </c>
      <c r="J525" s="1" t="n">
        <f aca="false">IF(A525="",0,MONTH(A525))</f>
        <v>0</v>
      </c>
    </row>
    <row r="526" customFormat="false" ht="15" hidden="false" customHeight="true" outlineLevel="0" collapsed="false">
      <c r="A526" s="17"/>
      <c r="B526" s="18"/>
      <c r="C526" s="18"/>
      <c r="D526" s="18"/>
      <c r="E526" s="19" t="str">
        <f aca="false">IF(C526="","",IFERROR(VLOOKUP(C526,'Code Library'!$A$2:$C$71,3,FALSE()),"CODE?"))</f>
        <v/>
      </c>
      <c r="F526" s="19" t="str">
        <f aca="false">IF(OR(C526="",D526=""),"",IF(E526="CODE?","CODE?",E526*D526))</f>
        <v/>
      </c>
      <c r="G526" s="18"/>
      <c r="H526" s="1" t="n">
        <f aca="false">IF(OR(C526="",D526="",E526="CODE?",E526=""),0,E526*D526)</f>
        <v>0</v>
      </c>
      <c r="I526" s="1" t="n">
        <f aca="false">IF(A526="",0,YEAR(A526))</f>
        <v>0</v>
      </c>
      <c r="J526" s="1" t="n">
        <f aca="false">IF(A526="",0,MONTH(A526))</f>
        <v>0</v>
      </c>
    </row>
    <row r="527" customFormat="false" ht="15" hidden="false" customHeight="true" outlineLevel="0" collapsed="false">
      <c r="A527" s="17"/>
      <c r="B527" s="18"/>
      <c r="C527" s="18"/>
      <c r="D527" s="18"/>
      <c r="E527" s="19" t="str">
        <f aca="false">IF(C527="","",IFERROR(VLOOKUP(C527,'Code Library'!$A$2:$C$71,3,FALSE()),"CODE?"))</f>
        <v/>
      </c>
      <c r="F527" s="19" t="str">
        <f aca="false">IF(OR(C527="",D527=""),"",IF(E527="CODE?","CODE?",E527*D527))</f>
        <v/>
      </c>
      <c r="G527" s="18"/>
      <c r="H527" s="1" t="n">
        <f aca="false">IF(OR(C527="",D527="",E527="CODE?",E527=""),0,E527*D527)</f>
        <v>0</v>
      </c>
      <c r="I527" s="1" t="n">
        <f aca="false">IF(A527="",0,YEAR(A527))</f>
        <v>0</v>
      </c>
      <c r="J527" s="1" t="n">
        <f aca="false">IF(A527="",0,MONTH(A527))</f>
        <v>0</v>
      </c>
    </row>
    <row r="528" customFormat="false" ht="15" hidden="false" customHeight="true" outlineLevel="0" collapsed="false">
      <c r="A528" s="17"/>
      <c r="B528" s="18"/>
      <c r="C528" s="18"/>
      <c r="D528" s="18"/>
      <c r="E528" s="19" t="str">
        <f aca="false">IF(C528="","",IFERROR(VLOOKUP(C528,'Code Library'!$A$2:$C$71,3,FALSE()),"CODE?"))</f>
        <v/>
      </c>
      <c r="F528" s="19" t="str">
        <f aca="false">IF(OR(C528="",D528=""),"",IF(E528="CODE?","CODE?",E528*D528))</f>
        <v/>
      </c>
      <c r="G528" s="18"/>
      <c r="H528" s="1" t="n">
        <f aca="false">IF(OR(C528="",D528="",E528="CODE?",E528=""),0,E528*D528)</f>
        <v>0</v>
      </c>
      <c r="I528" s="1" t="n">
        <f aca="false">IF(A528="",0,YEAR(A528))</f>
        <v>0</v>
      </c>
      <c r="J528" s="1" t="n">
        <f aca="false">IF(A528="",0,MONTH(A528))</f>
        <v>0</v>
      </c>
    </row>
    <row r="529" customFormat="false" ht="15" hidden="false" customHeight="true" outlineLevel="0" collapsed="false">
      <c r="A529" s="17"/>
      <c r="B529" s="18"/>
      <c r="C529" s="18"/>
      <c r="D529" s="18"/>
      <c r="E529" s="19" t="str">
        <f aca="false">IF(C529="","",IFERROR(VLOOKUP(C529,'Code Library'!$A$2:$C$71,3,FALSE()),"CODE?"))</f>
        <v/>
      </c>
      <c r="F529" s="19" t="str">
        <f aca="false">IF(OR(C529="",D529=""),"",IF(E529="CODE?","CODE?",E529*D529))</f>
        <v/>
      </c>
      <c r="G529" s="18"/>
      <c r="H529" s="1" t="n">
        <f aca="false">IF(OR(C529="",D529="",E529="CODE?",E529=""),0,E529*D529)</f>
        <v>0</v>
      </c>
      <c r="I529" s="1" t="n">
        <f aca="false">IF(A529="",0,YEAR(A529))</f>
        <v>0</v>
      </c>
      <c r="J529" s="1" t="n">
        <f aca="false">IF(A529="",0,MONTH(A529))</f>
        <v>0</v>
      </c>
    </row>
    <row r="530" customFormat="false" ht="15" hidden="false" customHeight="true" outlineLevel="0" collapsed="false">
      <c r="A530" s="17"/>
      <c r="B530" s="18"/>
      <c r="C530" s="18"/>
      <c r="D530" s="18"/>
      <c r="E530" s="19" t="str">
        <f aca="false">IF(C530="","",IFERROR(VLOOKUP(C530,'Code Library'!$A$2:$C$71,3,FALSE()),"CODE?"))</f>
        <v/>
      </c>
      <c r="F530" s="19" t="str">
        <f aca="false">IF(OR(C530="",D530=""),"",IF(E530="CODE?","CODE?",E530*D530))</f>
        <v/>
      </c>
      <c r="G530" s="18"/>
      <c r="H530" s="1" t="n">
        <f aca="false">IF(OR(C530="",D530="",E530="CODE?",E530=""),0,E530*D530)</f>
        <v>0</v>
      </c>
      <c r="I530" s="1" t="n">
        <f aca="false">IF(A530="",0,YEAR(A530))</f>
        <v>0</v>
      </c>
      <c r="J530" s="1" t="n">
        <f aca="false">IF(A530="",0,MONTH(A530))</f>
        <v>0</v>
      </c>
    </row>
    <row r="531" customFormat="false" ht="15" hidden="false" customHeight="true" outlineLevel="0" collapsed="false">
      <c r="A531" s="17"/>
      <c r="B531" s="18"/>
      <c r="C531" s="18"/>
      <c r="D531" s="18"/>
      <c r="E531" s="19" t="str">
        <f aca="false">IF(C531="","",IFERROR(VLOOKUP(C531,'Code Library'!$A$2:$C$71,3,FALSE()),"CODE?"))</f>
        <v/>
      </c>
      <c r="F531" s="19" t="str">
        <f aca="false">IF(OR(C531="",D531=""),"",IF(E531="CODE?","CODE?",E531*D531))</f>
        <v/>
      </c>
      <c r="G531" s="18"/>
      <c r="H531" s="1" t="n">
        <f aca="false">IF(OR(C531="",D531="",E531="CODE?",E531=""),0,E531*D531)</f>
        <v>0</v>
      </c>
      <c r="I531" s="1" t="n">
        <f aca="false">IF(A531="",0,YEAR(A531))</f>
        <v>0</v>
      </c>
      <c r="J531" s="1" t="n">
        <f aca="false">IF(A531="",0,MONTH(A531))</f>
        <v>0</v>
      </c>
    </row>
    <row r="532" customFormat="false" ht="15" hidden="false" customHeight="true" outlineLevel="0" collapsed="false">
      <c r="A532" s="17"/>
      <c r="B532" s="18"/>
      <c r="C532" s="18"/>
      <c r="D532" s="18"/>
      <c r="E532" s="19" t="str">
        <f aca="false">IF(C532="","",IFERROR(VLOOKUP(C532,'Code Library'!$A$2:$C$71,3,FALSE()),"CODE?"))</f>
        <v/>
      </c>
      <c r="F532" s="19" t="str">
        <f aca="false">IF(OR(C532="",D532=""),"",IF(E532="CODE?","CODE?",E532*D532))</f>
        <v/>
      </c>
      <c r="G532" s="18"/>
      <c r="H532" s="1" t="n">
        <f aca="false">IF(OR(C532="",D532="",E532="CODE?",E532=""),0,E532*D532)</f>
        <v>0</v>
      </c>
      <c r="I532" s="1" t="n">
        <f aca="false">IF(A532="",0,YEAR(A532))</f>
        <v>0</v>
      </c>
      <c r="J532" s="1" t="n">
        <f aca="false">IF(A532="",0,MONTH(A532))</f>
        <v>0</v>
      </c>
    </row>
    <row r="533" customFormat="false" ht="15" hidden="false" customHeight="true" outlineLevel="0" collapsed="false">
      <c r="A533" s="17"/>
      <c r="B533" s="18"/>
      <c r="C533" s="18"/>
      <c r="D533" s="18"/>
      <c r="E533" s="19" t="str">
        <f aca="false">IF(C533="","",IFERROR(VLOOKUP(C533,'Code Library'!$A$2:$C$71,3,FALSE()),"CODE?"))</f>
        <v/>
      </c>
      <c r="F533" s="19" t="str">
        <f aca="false">IF(OR(C533="",D533=""),"",IF(E533="CODE?","CODE?",E533*D533))</f>
        <v/>
      </c>
      <c r="G533" s="18"/>
      <c r="H533" s="1" t="n">
        <f aca="false">IF(OR(C533="",D533="",E533="CODE?",E533=""),0,E533*D533)</f>
        <v>0</v>
      </c>
      <c r="I533" s="1" t="n">
        <f aca="false">IF(A533="",0,YEAR(A533))</f>
        <v>0</v>
      </c>
      <c r="J533" s="1" t="n">
        <f aca="false">IF(A533="",0,MONTH(A533))</f>
        <v>0</v>
      </c>
    </row>
    <row r="534" customFormat="false" ht="15" hidden="false" customHeight="true" outlineLevel="0" collapsed="false">
      <c r="A534" s="17"/>
      <c r="B534" s="18"/>
      <c r="C534" s="18"/>
      <c r="D534" s="18"/>
      <c r="E534" s="19" t="str">
        <f aca="false">IF(C534="","",IFERROR(VLOOKUP(C534,'Code Library'!$A$2:$C$71,3,FALSE()),"CODE?"))</f>
        <v/>
      </c>
      <c r="F534" s="19" t="str">
        <f aca="false">IF(OR(C534="",D534=""),"",IF(E534="CODE?","CODE?",E534*D534))</f>
        <v/>
      </c>
      <c r="G534" s="18"/>
      <c r="H534" s="1" t="n">
        <f aca="false">IF(OR(C534="",D534="",E534="CODE?",E534=""),0,E534*D534)</f>
        <v>0</v>
      </c>
      <c r="I534" s="1" t="n">
        <f aca="false">IF(A534="",0,YEAR(A534))</f>
        <v>0</v>
      </c>
      <c r="J534" s="1" t="n">
        <f aca="false">IF(A534="",0,MONTH(A534))</f>
        <v>0</v>
      </c>
    </row>
    <row r="535" customFormat="false" ht="15" hidden="false" customHeight="true" outlineLevel="0" collapsed="false">
      <c r="A535" s="17"/>
      <c r="B535" s="18"/>
      <c r="C535" s="18"/>
      <c r="D535" s="18"/>
      <c r="E535" s="19" t="str">
        <f aca="false">IF(C535="","",IFERROR(VLOOKUP(C535,'Code Library'!$A$2:$C$71,3,FALSE()),"CODE?"))</f>
        <v/>
      </c>
      <c r="F535" s="19" t="str">
        <f aca="false">IF(OR(C535="",D535=""),"",IF(E535="CODE?","CODE?",E535*D535))</f>
        <v/>
      </c>
      <c r="G535" s="18"/>
      <c r="H535" s="1" t="n">
        <f aca="false">IF(OR(C535="",D535="",E535="CODE?",E535=""),0,E535*D535)</f>
        <v>0</v>
      </c>
      <c r="I535" s="1" t="n">
        <f aca="false">IF(A535="",0,YEAR(A535))</f>
        <v>0</v>
      </c>
      <c r="J535" s="1" t="n">
        <f aca="false">IF(A535="",0,MONTH(A535))</f>
        <v>0</v>
      </c>
    </row>
    <row r="536" customFormat="false" ht="15" hidden="false" customHeight="true" outlineLevel="0" collapsed="false">
      <c r="A536" s="17"/>
      <c r="B536" s="18"/>
      <c r="C536" s="18"/>
      <c r="D536" s="18"/>
      <c r="E536" s="19" t="str">
        <f aca="false">IF(C536="","",IFERROR(VLOOKUP(C536,'Code Library'!$A$2:$C$71,3,FALSE()),"CODE?"))</f>
        <v/>
      </c>
      <c r="F536" s="19" t="str">
        <f aca="false">IF(OR(C536="",D536=""),"",IF(E536="CODE?","CODE?",E536*D536))</f>
        <v/>
      </c>
      <c r="G536" s="18"/>
      <c r="H536" s="1" t="n">
        <f aca="false">IF(OR(C536="",D536="",E536="CODE?",E536=""),0,E536*D536)</f>
        <v>0</v>
      </c>
      <c r="I536" s="1" t="n">
        <f aca="false">IF(A536="",0,YEAR(A536))</f>
        <v>0</v>
      </c>
      <c r="J536" s="1" t="n">
        <f aca="false">IF(A536="",0,MONTH(A536))</f>
        <v>0</v>
      </c>
    </row>
    <row r="537" customFormat="false" ht="15" hidden="false" customHeight="true" outlineLevel="0" collapsed="false">
      <c r="A537" s="17"/>
      <c r="B537" s="18"/>
      <c r="C537" s="18"/>
      <c r="D537" s="18"/>
      <c r="E537" s="19" t="str">
        <f aca="false">IF(C537="","",IFERROR(VLOOKUP(C537,'Code Library'!$A$2:$C$71,3,FALSE()),"CODE?"))</f>
        <v/>
      </c>
      <c r="F537" s="19" t="str">
        <f aca="false">IF(OR(C537="",D537=""),"",IF(E537="CODE?","CODE?",E537*D537))</f>
        <v/>
      </c>
      <c r="G537" s="18"/>
      <c r="H537" s="1" t="n">
        <f aca="false">IF(OR(C537="",D537="",E537="CODE?",E537=""),0,E537*D537)</f>
        <v>0</v>
      </c>
      <c r="I537" s="1" t="n">
        <f aca="false">IF(A537="",0,YEAR(A537))</f>
        <v>0</v>
      </c>
      <c r="J537" s="1" t="n">
        <f aca="false">IF(A537="",0,MONTH(A537))</f>
        <v>0</v>
      </c>
    </row>
    <row r="538" customFormat="false" ht="15" hidden="false" customHeight="true" outlineLevel="0" collapsed="false">
      <c r="A538" s="17"/>
      <c r="B538" s="18"/>
      <c r="C538" s="18"/>
      <c r="D538" s="18"/>
      <c r="E538" s="19" t="str">
        <f aca="false">IF(C538="","",IFERROR(VLOOKUP(C538,'Code Library'!$A$2:$C$71,3,FALSE()),"CODE?"))</f>
        <v/>
      </c>
      <c r="F538" s="19" t="str">
        <f aca="false">IF(OR(C538="",D538=""),"",IF(E538="CODE?","CODE?",E538*D538))</f>
        <v/>
      </c>
      <c r="G538" s="18"/>
      <c r="H538" s="1" t="n">
        <f aca="false">IF(OR(C538="",D538="",E538="CODE?",E538=""),0,E538*D538)</f>
        <v>0</v>
      </c>
      <c r="I538" s="1" t="n">
        <f aca="false">IF(A538="",0,YEAR(A538))</f>
        <v>0</v>
      </c>
      <c r="J538" s="1" t="n">
        <f aca="false">IF(A538="",0,MONTH(A538))</f>
        <v>0</v>
      </c>
    </row>
    <row r="539" customFormat="false" ht="15" hidden="false" customHeight="true" outlineLevel="0" collapsed="false">
      <c r="A539" s="17"/>
      <c r="B539" s="18"/>
      <c r="C539" s="18"/>
      <c r="D539" s="18"/>
      <c r="E539" s="19" t="str">
        <f aca="false">IF(C539="","",IFERROR(VLOOKUP(C539,'Code Library'!$A$2:$C$71,3,FALSE()),"CODE?"))</f>
        <v/>
      </c>
      <c r="F539" s="19" t="str">
        <f aca="false">IF(OR(C539="",D539=""),"",IF(E539="CODE?","CODE?",E539*D539))</f>
        <v/>
      </c>
      <c r="G539" s="18"/>
      <c r="H539" s="1" t="n">
        <f aca="false">IF(OR(C539="",D539="",E539="CODE?",E539=""),0,E539*D539)</f>
        <v>0</v>
      </c>
      <c r="I539" s="1" t="n">
        <f aca="false">IF(A539="",0,YEAR(A539))</f>
        <v>0</v>
      </c>
      <c r="J539" s="1" t="n">
        <f aca="false">IF(A539="",0,MONTH(A539))</f>
        <v>0</v>
      </c>
    </row>
    <row r="540" customFormat="false" ht="15" hidden="false" customHeight="true" outlineLevel="0" collapsed="false">
      <c r="A540" s="17"/>
      <c r="B540" s="18"/>
      <c r="C540" s="18"/>
      <c r="D540" s="18"/>
      <c r="E540" s="19" t="str">
        <f aca="false">IF(C540="","",IFERROR(VLOOKUP(C540,'Code Library'!$A$2:$C$71,3,FALSE()),"CODE?"))</f>
        <v/>
      </c>
      <c r="F540" s="19" t="str">
        <f aca="false">IF(OR(C540="",D540=""),"",IF(E540="CODE?","CODE?",E540*D540))</f>
        <v/>
      </c>
      <c r="G540" s="18"/>
      <c r="H540" s="1" t="n">
        <f aca="false">IF(OR(C540="",D540="",E540="CODE?",E540=""),0,E540*D540)</f>
        <v>0</v>
      </c>
      <c r="I540" s="1" t="n">
        <f aca="false">IF(A540="",0,YEAR(A540))</f>
        <v>0</v>
      </c>
      <c r="J540" s="1" t="n">
        <f aca="false">IF(A540="",0,MONTH(A540))</f>
        <v>0</v>
      </c>
    </row>
    <row r="541" customFormat="false" ht="15" hidden="false" customHeight="true" outlineLevel="0" collapsed="false">
      <c r="A541" s="17"/>
      <c r="B541" s="18"/>
      <c r="C541" s="18"/>
      <c r="D541" s="18"/>
      <c r="E541" s="19" t="str">
        <f aca="false">IF(C541="","",IFERROR(VLOOKUP(C541,'Code Library'!$A$2:$C$71,3,FALSE()),"CODE?"))</f>
        <v/>
      </c>
      <c r="F541" s="19" t="str">
        <f aca="false">IF(OR(C541="",D541=""),"",IF(E541="CODE?","CODE?",E541*D541))</f>
        <v/>
      </c>
      <c r="G541" s="18"/>
      <c r="H541" s="1" t="n">
        <f aca="false">IF(OR(C541="",D541="",E541="CODE?",E541=""),0,E541*D541)</f>
        <v>0</v>
      </c>
      <c r="I541" s="1" t="n">
        <f aca="false">IF(A541="",0,YEAR(A541))</f>
        <v>0</v>
      </c>
      <c r="J541" s="1" t="n">
        <f aca="false">IF(A541="",0,MONTH(A541))</f>
        <v>0</v>
      </c>
    </row>
    <row r="542" customFormat="false" ht="15" hidden="false" customHeight="true" outlineLevel="0" collapsed="false">
      <c r="A542" s="17"/>
      <c r="B542" s="18"/>
      <c r="C542" s="18"/>
      <c r="D542" s="18"/>
      <c r="E542" s="19" t="str">
        <f aca="false">IF(C542="","",IFERROR(VLOOKUP(C542,'Code Library'!$A$2:$C$71,3,FALSE()),"CODE?"))</f>
        <v/>
      </c>
      <c r="F542" s="19" t="str">
        <f aca="false">IF(OR(C542="",D542=""),"",IF(E542="CODE?","CODE?",E542*D542))</f>
        <v/>
      </c>
      <c r="G542" s="18"/>
      <c r="H542" s="1" t="n">
        <f aca="false">IF(OR(C542="",D542="",E542="CODE?",E542=""),0,E542*D542)</f>
        <v>0</v>
      </c>
      <c r="I542" s="1" t="n">
        <f aca="false">IF(A542="",0,YEAR(A542))</f>
        <v>0</v>
      </c>
      <c r="J542" s="1" t="n">
        <f aca="false">IF(A542="",0,MONTH(A542))</f>
        <v>0</v>
      </c>
    </row>
    <row r="543" customFormat="false" ht="15" hidden="false" customHeight="true" outlineLevel="0" collapsed="false">
      <c r="A543" s="17"/>
      <c r="B543" s="18"/>
      <c r="C543" s="18"/>
      <c r="D543" s="18"/>
      <c r="E543" s="19" t="str">
        <f aca="false">IF(C543="","",IFERROR(VLOOKUP(C543,'Code Library'!$A$2:$C$71,3,FALSE()),"CODE?"))</f>
        <v/>
      </c>
      <c r="F543" s="19" t="str">
        <f aca="false">IF(OR(C543="",D543=""),"",IF(E543="CODE?","CODE?",E543*D543))</f>
        <v/>
      </c>
      <c r="G543" s="18"/>
      <c r="H543" s="1" t="n">
        <f aca="false">IF(OR(C543="",D543="",E543="CODE?",E543=""),0,E543*D543)</f>
        <v>0</v>
      </c>
      <c r="I543" s="1" t="n">
        <f aca="false">IF(A543="",0,YEAR(A543))</f>
        <v>0</v>
      </c>
      <c r="J543" s="1" t="n">
        <f aca="false">IF(A543="",0,MONTH(A543))</f>
        <v>0</v>
      </c>
    </row>
    <row r="544" customFormat="false" ht="15" hidden="false" customHeight="true" outlineLevel="0" collapsed="false">
      <c r="A544" s="17"/>
      <c r="B544" s="18"/>
      <c r="C544" s="18"/>
      <c r="D544" s="18"/>
      <c r="E544" s="19" t="str">
        <f aca="false">IF(C544="","",IFERROR(VLOOKUP(C544,'Code Library'!$A$2:$C$71,3,FALSE()),"CODE?"))</f>
        <v/>
      </c>
      <c r="F544" s="19" t="str">
        <f aca="false">IF(OR(C544="",D544=""),"",IF(E544="CODE?","CODE?",E544*D544))</f>
        <v/>
      </c>
      <c r="G544" s="18"/>
      <c r="H544" s="1" t="n">
        <f aca="false">IF(OR(C544="",D544="",E544="CODE?",E544=""),0,E544*D544)</f>
        <v>0</v>
      </c>
      <c r="I544" s="1" t="n">
        <f aca="false">IF(A544="",0,YEAR(A544))</f>
        <v>0</v>
      </c>
      <c r="J544" s="1" t="n">
        <f aca="false">IF(A544="",0,MONTH(A544))</f>
        <v>0</v>
      </c>
    </row>
    <row r="545" customFormat="false" ht="15" hidden="false" customHeight="true" outlineLevel="0" collapsed="false">
      <c r="A545" s="17"/>
      <c r="B545" s="18"/>
      <c r="C545" s="18"/>
      <c r="D545" s="18"/>
      <c r="E545" s="19" t="str">
        <f aca="false">IF(C545="","",IFERROR(VLOOKUP(C545,'Code Library'!$A$2:$C$71,3,FALSE()),"CODE?"))</f>
        <v/>
      </c>
      <c r="F545" s="19" t="str">
        <f aca="false">IF(OR(C545="",D545=""),"",IF(E545="CODE?","CODE?",E545*D545))</f>
        <v/>
      </c>
      <c r="G545" s="18"/>
      <c r="H545" s="1" t="n">
        <f aca="false">IF(OR(C545="",D545="",E545="CODE?",E545=""),0,E545*D545)</f>
        <v>0</v>
      </c>
      <c r="I545" s="1" t="n">
        <f aca="false">IF(A545="",0,YEAR(A545))</f>
        <v>0</v>
      </c>
      <c r="J545" s="1" t="n">
        <f aca="false">IF(A545="",0,MONTH(A545))</f>
        <v>0</v>
      </c>
    </row>
    <row r="546" customFormat="false" ht="15" hidden="false" customHeight="true" outlineLevel="0" collapsed="false">
      <c r="A546" s="17"/>
      <c r="B546" s="18"/>
      <c r="C546" s="18"/>
      <c r="D546" s="18"/>
      <c r="E546" s="19" t="str">
        <f aca="false">IF(C546="","",IFERROR(VLOOKUP(C546,'Code Library'!$A$2:$C$71,3,FALSE()),"CODE?"))</f>
        <v/>
      </c>
      <c r="F546" s="19" t="str">
        <f aca="false">IF(OR(C546="",D546=""),"",IF(E546="CODE?","CODE?",E546*D546))</f>
        <v/>
      </c>
      <c r="G546" s="18"/>
      <c r="H546" s="1" t="n">
        <f aca="false">IF(OR(C546="",D546="",E546="CODE?",E546=""),0,E546*D546)</f>
        <v>0</v>
      </c>
      <c r="I546" s="1" t="n">
        <f aca="false">IF(A546="",0,YEAR(A546))</f>
        <v>0</v>
      </c>
      <c r="J546" s="1" t="n">
        <f aca="false">IF(A546="",0,MONTH(A546))</f>
        <v>0</v>
      </c>
    </row>
    <row r="547" customFormat="false" ht="15" hidden="false" customHeight="true" outlineLevel="0" collapsed="false">
      <c r="A547" s="17"/>
      <c r="B547" s="18"/>
      <c r="C547" s="18"/>
      <c r="D547" s="18"/>
      <c r="E547" s="19" t="str">
        <f aca="false">IF(C547="","",IFERROR(VLOOKUP(C547,'Code Library'!$A$2:$C$71,3,FALSE()),"CODE?"))</f>
        <v/>
      </c>
      <c r="F547" s="19" t="str">
        <f aca="false">IF(OR(C547="",D547=""),"",IF(E547="CODE?","CODE?",E547*D547))</f>
        <v/>
      </c>
      <c r="G547" s="18"/>
      <c r="H547" s="1" t="n">
        <f aca="false">IF(OR(C547="",D547="",E547="CODE?",E547=""),0,E547*D547)</f>
        <v>0</v>
      </c>
      <c r="I547" s="1" t="n">
        <f aca="false">IF(A547="",0,YEAR(A547))</f>
        <v>0</v>
      </c>
      <c r="J547" s="1" t="n">
        <f aca="false">IF(A547="",0,MONTH(A547))</f>
        <v>0</v>
      </c>
    </row>
    <row r="548" customFormat="false" ht="15" hidden="false" customHeight="true" outlineLevel="0" collapsed="false">
      <c r="A548" s="17"/>
      <c r="B548" s="18"/>
      <c r="C548" s="18"/>
      <c r="D548" s="18"/>
      <c r="E548" s="19" t="str">
        <f aca="false">IF(C548="","",IFERROR(VLOOKUP(C548,'Code Library'!$A$2:$C$71,3,FALSE()),"CODE?"))</f>
        <v/>
      </c>
      <c r="F548" s="19" t="str">
        <f aca="false">IF(OR(C548="",D548=""),"",IF(E548="CODE?","CODE?",E548*D548))</f>
        <v/>
      </c>
      <c r="G548" s="18"/>
      <c r="H548" s="1" t="n">
        <f aca="false">IF(OR(C548="",D548="",E548="CODE?",E548=""),0,E548*D548)</f>
        <v>0</v>
      </c>
      <c r="I548" s="1" t="n">
        <f aca="false">IF(A548="",0,YEAR(A548))</f>
        <v>0</v>
      </c>
      <c r="J548" s="1" t="n">
        <f aca="false">IF(A548="",0,MONTH(A548))</f>
        <v>0</v>
      </c>
    </row>
    <row r="549" customFormat="false" ht="15" hidden="false" customHeight="true" outlineLevel="0" collapsed="false">
      <c r="A549" s="17"/>
      <c r="B549" s="18"/>
      <c r="C549" s="18"/>
      <c r="D549" s="18"/>
      <c r="E549" s="19" t="str">
        <f aca="false">IF(C549="","",IFERROR(VLOOKUP(C549,'Code Library'!$A$2:$C$71,3,FALSE()),"CODE?"))</f>
        <v/>
      </c>
      <c r="F549" s="19" t="str">
        <f aca="false">IF(OR(C549="",D549=""),"",IF(E549="CODE?","CODE?",E549*D549))</f>
        <v/>
      </c>
      <c r="G549" s="18"/>
      <c r="H549" s="1" t="n">
        <f aca="false">IF(OR(C549="",D549="",E549="CODE?",E549=""),0,E549*D549)</f>
        <v>0</v>
      </c>
      <c r="I549" s="1" t="n">
        <f aca="false">IF(A549="",0,YEAR(A549))</f>
        <v>0</v>
      </c>
      <c r="J549" s="1" t="n">
        <f aca="false">IF(A549="",0,MONTH(A549))</f>
        <v>0</v>
      </c>
    </row>
    <row r="550" customFormat="false" ht="15" hidden="false" customHeight="true" outlineLevel="0" collapsed="false">
      <c r="A550" s="17"/>
      <c r="B550" s="18"/>
      <c r="C550" s="18"/>
      <c r="D550" s="18"/>
      <c r="E550" s="19" t="str">
        <f aca="false">IF(C550="","",IFERROR(VLOOKUP(C550,'Code Library'!$A$2:$C$71,3,FALSE()),"CODE?"))</f>
        <v/>
      </c>
      <c r="F550" s="19" t="str">
        <f aca="false">IF(OR(C550="",D550=""),"",IF(E550="CODE?","CODE?",E550*D550))</f>
        <v/>
      </c>
      <c r="G550" s="18"/>
      <c r="H550" s="1" t="n">
        <f aca="false">IF(OR(C550="",D550="",E550="CODE?",E550=""),0,E550*D550)</f>
        <v>0</v>
      </c>
      <c r="I550" s="1" t="n">
        <f aca="false">IF(A550="",0,YEAR(A550))</f>
        <v>0</v>
      </c>
      <c r="J550" s="1" t="n">
        <f aca="false">IF(A550="",0,MONTH(A550))</f>
        <v>0</v>
      </c>
    </row>
    <row r="551" customFormat="false" ht="15" hidden="false" customHeight="true" outlineLevel="0" collapsed="false">
      <c r="A551" s="17"/>
      <c r="B551" s="18"/>
      <c r="C551" s="18"/>
      <c r="D551" s="18"/>
      <c r="E551" s="19" t="str">
        <f aca="false">IF(C551="","",IFERROR(VLOOKUP(C551,'Code Library'!$A$2:$C$71,3,FALSE()),"CODE?"))</f>
        <v/>
      </c>
      <c r="F551" s="19" t="str">
        <f aca="false">IF(OR(C551="",D551=""),"",IF(E551="CODE?","CODE?",E551*D551))</f>
        <v/>
      </c>
      <c r="G551" s="18"/>
      <c r="H551" s="1" t="n">
        <f aca="false">IF(OR(C551="",D551="",E551="CODE?",E551=""),0,E551*D551)</f>
        <v>0</v>
      </c>
      <c r="I551" s="1" t="n">
        <f aca="false">IF(A551="",0,YEAR(A551))</f>
        <v>0</v>
      </c>
      <c r="J551" s="1" t="n">
        <f aca="false">IF(A551="",0,MONTH(A551))</f>
        <v>0</v>
      </c>
    </row>
    <row r="552" customFormat="false" ht="15" hidden="false" customHeight="true" outlineLevel="0" collapsed="false">
      <c r="A552" s="17"/>
      <c r="B552" s="18"/>
      <c r="C552" s="18"/>
      <c r="D552" s="18"/>
      <c r="E552" s="19" t="str">
        <f aca="false">IF(C552="","",IFERROR(VLOOKUP(C552,'Code Library'!$A$2:$C$71,3,FALSE()),"CODE?"))</f>
        <v/>
      </c>
      <c r="F552" s="19" t="str">
        <f aca="false">IF(OR(C552="",D552=""),"",IF(E552="CODE?","CODE?",E552*D552))</f>
        <v/>
      </c>
      <c r="G552" s="18"/>
      <c r="H552" s="1" t="n">
        <f aca="false">IF(OR(C552="",D552="",E552="CODE?",E552=""),0,E552*D552)</f>
        <v>0</v>
      </c>
      <c r="I552" s="1" t="n">
        <f aca="false">IF(A552="",0,YEAR(A552))</f>
        <v>0</v>
      </c>
      <c r="J552" s="1" t="n">
        <f aca="false">IF(A552="",0,MONTH(A552))</f>
        <v>0</v>
      </c>
    </row>
    <row r="553" customFormat="false" ht="15" hidden="false" customHeight="true" outlineLevel="0" collapsed="false">
      <c r="A553" s="17"/>
      <c r="B553" s="18"/>
      <c r="C553" s="18"/>
      <c r="D553" s="18"/>
      <c r="E553" s="19" t="str">
        <f aca="false">IF(C553="","",IFERROR(VLOOKUP(C553,'Code Library'!$A$2:$C$71,3,FALSE()),"CODE?"))</f>
        <v/>
      </c>
      <c r="F553" s="19" t="str">
        <f aca="false">IF(OR(C553="",D553=""),"",IF(E553="CODE?","CODE?",E553*D553))</f>
        <v/>
      </c>
      <c r="G553" s="18"/>
      <c r="H553" s="1" t="n">
        <f aca="false">IF(OR(C553="",D553="",E553="CODE?",E553=""),0,E553*D553)</f>
        <v>0</v>
      </c>
      <c r="I553" s="1" t="n">
        <f aca="false">IF(A553="",0,YEAR(A553))</f>
        <v>0</v>
      </c>
      <c r="J553" s="1" t="n">
        <f aca="false">IF(A553="",0,MONTH(A553))</f>
        <v>0</v>
      </c>
    </row>
    <row r="554" customFormat="false" ht="15" hidden="false" customHeight="true" outlineLevel="0" collapsed="false">
      <c r="A554" s="17"/>
      <c r="B554" s="18"/>
      <c r="C554" s="18"/>
      <c r="D554" s="18"/>
      <c r="E554" s="19" t="str">
        <f aca="false">IF(C554="","",IFERROR(VLOOKUP(C554,'Code Library'!$A$2:$C$71,3,FALSE()),"CODE?"))</f>
        <v/>
      </c>
      <c r="F554" s="19" t="str">
        <f aca="false">IF(OR(C554="",D554=""),"",IF(E554="CODE?","CODE?",E554*D554))</f>
        <v/>
      </c>
      <c r="G554" s="18"/>
      <c r="H554" s="1" t="n">
        <f aca="false">IF(OR(C554="",D554="",E554="CODE?",E554=""),0,E554*D554)</f>
        <v>0</v>
      </c>
      <c r="I554" s="1" t="n">
        <f aca="false">IF(A554="",0,YEAR(A554))</f>
        <v>0</v>
      </c>
      <c r="J554" s="1" t="n">
        <f aca="false">IF(A554="",0,MONTH(A554))</f>
        <v>0</v>
      </c>
    </row>
    <row r="555" customFormat="false" ht="15" hidden="false" customHeight="true" outlineLevel="0" collapsed="false">
      <c r="A555" s="17"/>
      <c r="B555" s="18"/>
      <c r="C555" s="18"/>
      <c r="D555" s="18"/>
      <c r="E555" s="19" t="str">
        <f aca="false">IF(C555="","",IFERROR(VLOOKUP(C555,'Code Library'!$A$2:$C$71,3,FALSE()),"CODE?"))</f>
        <v/>
      </c>
      <c r="F555" s="19" t="str">
        <f aca="false">IF(OR(C555="",D555=""),"",IF(E555="CODE?","CODE?",E555*D555))</f>
        <v/>
      </c>
      <c r="G555" s="18"/>
      <c r="H555" s="1" t="n">
        <f aca="false">IF(OR(C555="",D555="",E555="CODE?",E555=""),0,E555*D555)</f>
        <v>0</v>
      </c>
      <c r="I555" s="1" t="n">
        <f aca="false">IF(A555="",0,YEAR(A555))</f>
        <v>0</v>
      </c>
      <c r="J555" s="1" t="n">
        <f aca="false">IF(A555="",0,MONTH(A555))</f>
        <v>0</v>
      </c>
    </row>
    <row r="556" customFormat="false" ht="15" hidden="false" customHeight="true" outlineLevel="0" collapsed="false">
      <c r="A556" s="17"/>
      <c r="B556" s="18"/>
      <c r="C556" s="18"/>
      <c r="D556" s="18"/>
      <c r="E556" s="19" t="str">
        <f aca="false">IF(C556="","",IFERROR(VLOOKUP(C556,'Code Library'!$A$2:$C$71,3,FALSE()),"CODE?"))</f>
        <v/>
      </c>
      <c r="F556" s="19" t="str">
        <f aca="false">IF(OR(C556="",D556=""),"",IF(E556="CODE?","CODE?",E556*D556))</f>
        <v/>
      </c>
      <c r="G556" s="18"/>
      <c r="H556" s="1" t="n">
        <f aca="false">IF(OR(C556="",D556="",E556="CODE?",E556=""),0,E556*D556)</f>
        <v>0</v>
      </c>
      <c r="I556" s="1" t="n">
        <f aca="false">IF(A556="",0,YEAR(A556))</f>
        <v>0</v>
      </c>
      <c r="J556" s="1" t="n">
        <f aca="false">IF(A556="",0,MONTH(A556))</f>
        <v>0</v>
      </c>
    </row>
    <row r="557" customFormat="false" ht="15" hidden="false" customHeight="true" outlineLevel="0" collapsed="false">
      <c r="A557" s="17"/>
      <c r="B557" s="18"/>
      <c r="C557" s="18"/>
      <c r="D557" s="18"/>
      <c r="E557" s="19" t="str">
        <f aca="false">IF(C557="","",IFERROR(VLOOKUP(C557,'Code Library'!$A$2:$C$71,3,FALSE()),"CODE?"))</f>
        <v/>
      </c>
      <c r="F557" s="19" t="str">
        <f aca="false">IF(OR(C557="",D557=""),"",IF(E557="CODE?","CODE?",E557*D557))</f>
        <v/>
      </c>
      <c r="G557" s="18"/>
      <c r="H557" s="1" t="n">
        <f aca="false">IF(OR(C557="",D557="",E557="CODE?",E557=""),0,E557*D557)</f>
        <v>0</v>
      </c>
      <c r="I557" s="1" t="n">
        <f aca="false">IF(A557="",0,YEAR(A557))</f>
        <v>0</v>
      </c>
      <c r="J557" s="1" t="n">
        <f aca="false">IF(A557="",0,MONTH(A557))</f>
        <v>0</v>
      </c>
    </row>
    <row r="558" customFormat="false" ht="15" hidden="false" customHeight="true" outlineLevel="0" collapsed="false">
      <c r="A558" s="17"/>
      <c r="B558" s="18"/>
      <c r="C558" s="18"/>
      <c r="D558" s="18"/>
      <c r="E558" s="19" t="str">
        <f aca="false">IF(C558="","",IFERROR(VLOOKUP(C558,'Code Library'!$A$2:$C$71,3,FALSE()),"CODE?"))</f>
        <v/>
      </c>
      <c r="F558" s="19" t="str">
        <f aca="false">IF(OR(C558="",D558=""),"",IF(E558="CODE?","CODE?",E558*D558))</f>
        <v/>
      </c>
      <c r="G558" s="18"/>
      <c r="H558" s="1" t="n">
        <f aca="false">IF(OR(C558="",D558="",E558="CODE?",E558=""),0,E558*D558)</f>
        <v>0</v>
      </c>
      <c r="I558" s="1" t="n">
        <f aca="false">IF(A558="",0,YEAR(A558))</f>
        <v>0</v>
      </c>
      <c r="J558" s="1" t="n">
        <f aca="false">IF(A558="",0,MONTH(A558))</f>
        <v>0</v>
      </c>
    </row>
    <row r="559" customFormat="false" ht="15" hidden="false" customHeight="true" outlineLevel="0" collapsed="false">
      <c r="A559" s="17"/>
      <c r="B559" s="18"/>
      <c r="C559" s="18"/>
      <c r="D559" s="18"/>
      <c r="E559" s="19" t="str">
        <f aca="false">IF(C559="","",IFERROR(VLOOKUP(C559,'Code Library'!$A$2:$C$71,3,FALSE()),"CODE?"))</f>
        <v/>
      </c>
      <c r="F559" s="19" t="str">
        <f aca="false">IF(OR(C559="",D559=""),"",IF(E559="CODE?","CODE?",E559*D559))</f>
        <v/>
      </c>
      <c r="G559" s="18"/>
      <c r="H559" s="1" t="n">
        <f aca="false">IF(OR(C559="",D559="",E559="CODE?",E559=""),0,E559*D559)</f>
        <v>0</v>
      </c>
      <c r="I559" s="1" t="n">
        <f aca="false">IF(A559="",0,YEAR(A559))</f>
        <v>0</v>
      </c>
      <c r="J559" s="1" t="n">
        <f aca="false">IF(A559="",0,MONTH(A559))</f>
        <v>0</v>
      </c>
    </row>
    <row r="560" customFormat="false" ht="15" hidden="false" customHeight="true" outlineLevel="0" collapsed="false">
      <c r="A560" s="17"/>
      <c r="B560" s="18"/>
      <c r="C560" s="18"/>
      <c r="D560" s="18"/>
      <c r="E560" s="19" t="str">
        <f aca="false">IF(C560="","",IFERROR(VLOOKUP(C560,'Code Library'!$A$2:$C$71,3,FALSE()),"CODE?"))</f>
        <v/>
      </c>
      <c r="F560" s="19" t="str">
        <f aca="false">IF(OR(C560="",D560=""),"",IF(E560="CODE?","CODE?",E560*D560))</f>
        <v/>
      </c>
      <c r="G560" s="18"/>
      <c r="H560" s="1" t="n">
        <f aca="false">IF(OR(C560="",D560="",E560="CODE?",E560=""),0,E560*D560)</f>
        <v>0</v>
      </c>
      <c r="I560" s="1" t="n">
        <f aca="false">IF(A560="",0,YEAR(A560))</f>
        <v>0</v>
      </c>
      <c r="J560" s="1" t="n">
        <f aca="false">IF(A560="",0,MONTH(A560))</f>
        <v>0</v>
      </c>
    </row>
    <row r="561" customFormat="false" ht="15" hidden="false" customHeight="true" outlineLevel="0" collapsed="false">
      <c r="A561" s="17"/>
      <c r="B561" s="18"/>
      <c r="C561" s="18"/>
      <c r="D561" s="18"/>
      <c r="E561" s="19" t="str">
        <f aca="false">IF(C561="","",IFERROR(VLOOKUP(C561,'Code Library'!$A$2:$C$71,3,FALSE()),"CODE?"))</f>
        <v/>
      </c>
      <c r="F561" s="19" t="str">
        <f aca="false">IF(OR(C561="",D561=""),"",IF(E561="CODE?","CODE?",E561*D561))</f>
        <v/>
      </c>
      <c r="G561" s="18"/>
      <c r="H561" s="1" t="n">
        <f aca="false">IF(OR(C561="",D561="",E561="CODE?",E561=""),0,E561*D561)</f>
        <v>0</v>
      </c>
      <c r="I561" s="1" t="n">
        <f aca="false">IF(A561="",0,YEAR(A561))</f>
        <v>0</v>
      </c>
      <c r="J561" s="1" t="n">
        <f aca="false">IF(A561="",0,MONTH(A561))</f>
        <v>0</v>
      </c>
    </row>
    <row r="562" customFormat="false" ht="15" hidden="false" customHeight="true" outlineLevel="0" collapsed="false">
      <c r="A562" s="17"/>
      <c r="B562" s="18"/>
      <c r="C562" s="18"/>
      <c r="D562" s="18"/>
      <c r="E562" s="19" t="str">
        <f aca="false">IF(C562="","",IFERROR(VLOOKUP(C562,'Code Library'!$A$2:$C$71,3,FALSE()),"CODE?"))</f>
        <v/>
      </c>
      <c r="F562" s="19" t="str">
        <f aca="false">IF(OR(C562="",D562=""),"",IF(E562="CODE?","CODE?",E562*D562))</f>
        <v/>
      </c>
      <c r="G562" s="18"/>
      <c r="H562" s="1" t="n">
        <f aca="false">IF(OR(C562="",D562="",E562="CODE?",E562=""),0,E562*D562)</f>
        <v>0</v>
      </c>
      <c r="I562" s="1" t="n">
        <f aca="false">IF(A562="",0,YEAR(A562))</f>
        <v>0</v>
      </c>
      <c r="J562" s="1" t="n">
        <f aca="false">IF(A562="",0,MONTH(A562))</f>
        <v>0</v>
      </c>
    </row>
    <row r="563" customFormat="false" ht="15" hidden="false" customHeight="true" outlineLevel="0" collapsed="false">
      <c r="A563" s="17"/>
      <c r="B563" s="18"/>
      <c r="C563" s="18"/>
      <c r="D563" s="18"/>
      <c r="E563" s="19" t="str">
        <f aca="false">IF(C563="","",IFERROR(VLOOKUP(C563,'Code Library'!$A$2:$C$71,3,FALSE()),"CODE?"))</f>
        <v/>
      </c>
      <c r="F563" s="19" t="str">
        <f aca="false">IF(OR(C563="",D563=""),"",IF(E563="CODE?","CODE?",E563*D563))</f>
        <v/>
      </c>
      <c r="G563" s="18"/>
      <c r="H563" s="1" t="n">
        <f aca="false">IF(OR(C563="",D563="",E563="CODE?",E563=""),0,E563*D563)</f>
        <v>0</v>
      </c>
      <c r="I563" s="1" t="n">
        <f aca="false">IF(A563="",0,YEAR(A563))</f>
        <v>0</v>
      </c>
      <c r="J563" s="1" t="n">
        <f aca="false">IF(A563="",0,MONTH(A563))</f>
        <v>0</v>
      </c>
    </row>
    <row r="564" customFormat="false" ht="15" hidden="false" customHeight="true" outlineLevel="0" collapsed="false">
      <c r="A564" s="17"/>
      <c r="B564" s="18"/>
      <c r="C564" s="18"/>
      <c r="D564" s="18"/>
      <c r="E564" s="19" t="str">
        <f aca="false">IF(C564="","",IFERROR(VLOOKUP(C564,'Code Library'!$A$2:$C$71,3,FALSE()),"CODE?"))</f>
        <v/>
      </c>
      <c r="F564" s="19" t="str">
        <f aca="false">IF(OR(C564="",D564=""),"",IF(E564="CODE?","CODE?",E564*D564))</f>
        <v/>
      </c>
      <c r="G564" s="18"/>
      <c r="H564" s="1" t="n">
        <f aca="false">IF(OR(C564="",D564="",E564="CODE?",E564=""),0,E564*D564)</f>
        <v>0</v>
      </c>
      <c r="I564" s="1" t="n">
        <f aca="false">IF(A564="",0,YEAR(A564))</f>
        <v>0</v>
      </c>
      <c r="J564" s="1" t="n">
        <f aca="false">IF(A564="",0,MONTH(A564))</f>
        <v>0</v>
      </c>
    </row>
    <row r="565" customFormat="false" ht="15" hidden="false" customHeight="true" outlineLevel="0" collapsed="false">
      <c r="A565" s="17"/>
      <c r="B565" s="18"/>
      <c r="C565" s="18"/>
      <c r="D565" s="18"/>
      <c r="E565" s="19" t="str">
        <f aca="false">IF(C565="","",IFERROR(VLOOKUP(C565,'Code Library'!$A$2:$C$71,3,FALSE()),"CODE?"))</f>
        <v/>
      </c>
      <c r="F565" s="19" t="str">
        <f aca="false">IF(OR(C565="",D565=""),"",IF(E565="CODE?","CODE?",E565*D565))</f>
        <v/>
      </c>
      <c r="G565" s="18"/>
      <c r="H565" s="1" t="n">
        <f aca="false">IF(OR(C565="",D565="",E565="CODE?",E565=""),0,E565*D565)</f>
        <v>0</v>
      </c>
      <c r="I565" s="1" t="n">
        <f aca="false">IF(A565="",0,YEAR(A565))</f>
        <v>0</v>
      </c>
      <c r="J565" s="1" t="n">
        <f aca="false">IF(A565="",0,MONTH(A565))</f>
        <v>0</v>
      </c>
    </row>
    <row r="566" customFormat="false" ht="15" hidden="false" customHeight="true" outlineLevel="0" collapsed="false">
      <c r="A566" s="17"/>
      <c r="B566" s="18"/>
      <c r="C566" s="18"/>
      <c r="D566" s="18"/>
      <c r="E566" s="19" t="str">
        <f aca="false">IF(C566="","",IFERROR(VLOOKUP(C566,'Code Library'!$A$2:$C$71,3,FALSE()),"CODE?"))</f>
        <v/>
      </c>
      <c r="F566" s="19" t="str">
        <f aca="false">IF(OR(C566="",D566=""),"",IF(E566="CODE?","CODE?",E566*D566))</f>
        <v/>
      </c>
      <c r="G566" s="18"/>
      <c r="H566" s="1" t="n">
        <f aca="false">IF(OR(C566="",D566="",E566="CODE?",E566=""),0,E566*D566)</f>
        <v>0</v>
      </c>
      <c r="I566" s="1" t="n">
        <f aca="false">IF(A566="",0,YEAR(A566))</f>
        <v>0</v>
      </c>
      <c r="J566" s="1" t="n">
        <f aca="false">IF(A566="",0,MONTH(A566))</f>
        <v>0</v>
      </c>
    </row>
    <row r="567" customFormat="false" ht="15" hidden="false" customHeight="true" outlineLevel="0" collapsed="false">
      <c r="A567" s="17"/>
      <c r="B567" s="18"/>
      <c r="C567" s="18"/>
      <c r="D567" s="18"/>
      <c r="E567" s="19" t="str">
        <f aca="false">IF(C567="","",IFERROR(VLOOKUP(C567,'Code Library'!$A$2:$C$71,3,FALSE()),"CODE?"))</f>
        <v/>
      </c>
      <c r="F567" s="19" t="str">
        <f aca="false">IF(OR(C567="",D567=""),"",IF(E567="CODE?","CODE?",E567*D567))</f>
        <v/>
      </c>
      <c r="G567" s="18"/>
      <c r="H567" s="1" t="n">
        <f aca="false">IF(OR(C567="",D567="",E567="CODE?",E567=""),0,E567*D567)</f>
        <v>0</v>
      </c>
      <c r="I567" s="1" t="n">
        <f aca="false">IF(A567="",0,YEAR(A567))</f>
        <v>0</v>
      </c>
      <c r="J567" s="1" t="n">
        <f aca="false">IF(A567="",0,MONTH(A567))</f>
        <v>0</v>
      </c>
    </row>
    <row r="568" customFormat="false" ht="15" hidden="false" customHeight="true" outlineLevel="0" collapsed="false">
      <c r="A568" s="17"/>
      <c r="B568" s="18"/>
      <c r="C568" s="18"/>
      <c r="D568" s="18"/>
      <c r="E568" s="19" t="str">
        <f aca="false">IF(C568="","",IFERROR(VLOOKUP(C568,'Code Library'!$A$2:$C$71,3,FALSE()),"CODE?"))</f>
        <v/>
      </c>
      <c r="F568" s="19" t="str">
        <f aca="false">IF(OR(C568="",D568=""),"",IF(E568="CODE?","CODE?",E568*D568))</f>
        <v/>
      </c>
      <c r="G568" s="18"/>
      <c r="H568" s="1" t="n">
        <f aca="false">IF(OR(C568="",D568="",E568="CODE?",E568=""),0,E568*D568)</f>
        <v>0</v>
      </c>
      <c r="I568" s="1" t="n">
        <f aca="false">IF(A568="",0,YEAR(A568))</f>
        <v>0</v>
      </c>
      <c r="J568" s="1" t="n">
        <f aca="false">IF(A568="",0,MONTH(A568))</f>
        <v>0</v>
      </c>
    </row>
    <row r="569" customFormat="false" ht="15" hidden="false" customHeight="true" outlineLevel="0" collapsed="false">
      <c r="A569" s="17"/>
      <c r="B569" s="18"/>
      <c r="C569" s="18"/>
      <c r="D569" s="18"/>
      <c r="E569" s="19" t="str">
        <f aca="false">IF(C569="","",IFERROR(VLOOKUP(C569,'Code Library'!$A$2:$C$71,3,FALSE()),"CODE?"))</f>
        <v/>
      </c>
      <c r="F569" s="19" t="str">
        <f aca="false">IF(OR(C569="",D569=""),"",IF(E569="CODE?","CODE?",E569*D569))</f>
        <v/>
      </c>
      <c r="G569" s="18"/>
      <c r="H569" s="1" t="n">
        <f aca="false">IF(OR(C569="",D569="",E569="CODE?",E569=""),0,E569*D569)</f>
        <v>0</v>
      </c>
      <c r="I569" s="1" t="n">
        <f aca="false">IF(A569="",0,YEAR(A569))</f>
        <v>0</v>
      </c>
      <c r="J569" s="1" t="n">
        <f aca="false">IF(A569="",0,MONTH(A569))</f>
        <v>0</v>
      </c>
    </row>
    <row r="570" customFormat="false" ht="15" hidden="false" customHeight="true" outlineLevel="0" collapsed="false">
      <c r="A570" s="17"/>
      <c r="B570" s="18"/>
      <c r="C570" s="18"/>
      <c r="D570" s="18"/>
      <c r="E570" s="19" t="str">
        <f aca="false">IF(C570="","",IFERROR(VLOOKUP(C570,'Code Library'!$A$2:$C$71,3,FALSE()),"CODE?"))</f>
        <v/>
      </c>
      <c r="F570" s="19" t="str">
        <f aca="false">IF(OR(C570="",D570=""),"",IF(E570="CODE?","CODE?",E570*D570))</f>
        <v/>
      </c>
      <c r="G570" s="18"/>
      <c r="H570" s="1" t="n">
        <f aca="false">IF(OR(C570="",D570="",E570="CODE?",E570=""),0,E570*D570)</f>
        <v>0</v>
      </c>
      <c r="I570" s="1" t="n">
        <f aca="false">IF(A570="",0,YEAR(A570))</f>
        <v>0</v>
      </c>
      <c r="J570" s="1" t="n">
        <f aca="false">IF(A570="",0,MONTH(A570))</f>
        <v>0</v>
      </c>
    </row>
    <row r="571" customFormat="false" ht="15" hidden="false" customHeight="true" outlineLevel="0" collapsed="false">
      <c r="A571" s="17"/>
      <c r="B571" s="18"/>
      <c r="C571" s="18"/>
      <c r="D571" s="18"/>
      <c r="E571" s="19" t="str">
        <f aca="false">IF(C571="","",IFERROR(VLOOKUP(C571,'Code Library'!$A$2:$C$71,3,FALSE()),"CODE?"))</f>
        <v/>
      </c>
      <c r="F571" s="19" t="str">
        <f aca="false">IF(OR(C571="",D571=""),"",IF(E571="CODE?","CODE?",E571*D571))</f>
        <v/>
      </c>
      <c r="G571" s="18"/>
      <c r="H571" s="1" t="n">
        <f aca="false">IF(OR(C571="",D571="",E571="CODE?",E571=""),0,E571*D571)</f>
        <v>0</v>
      </c>
      <c r="I571" s="1" t="n">
        <f aca="false">IF(A571="",0,YEAR(A571))</f>
        <v>0</v>
      </c>
      <c r="J571" s="1" t="n">
        <f aca="false">IF(A571="",0,MONTH(A571))</f>
        <v>0</v>
      </c>
    </row>
    <row r="572" customFormat="false" ht="15" hidden="false" customHeight="true" outlineLevel="0" collapsed="false">
      <c r="A572" s="17"/>
      <c r="B572" s="18"/>
      <c r="C572" s="18"/>
      <c r="D572" s="18"/>
      <c r="E572" s="19" t="str">
        <f aca="false">IF(C572="","",IFERROR(VLOOKUP(C572,'Code Library'!$A$2:$C$71,3,FALSE()),"CODE?"))</f>
        <v/>
      </c>
      <c r="F572" s="19" t="str">
        <f aca="false">IF(OR(C572="",D572=""),"",IF(E572="CODE?","CODE?",E572*D572))</f>
        <v/>
      </c>
      <c r="G572" s="18"/>
      <c r="H572" s="1" t="n">
        <f aca="false">IF(OR(C572="",D572="",E572="CODE?",E572=""),0,E572*D572)</f>
        <v>0</v>
      </c>
      <c r="I572" s="1" t="n">
        <f aca="false">IF(A572="",0,YEAR(A572))</f>
        <v>0</v>
      </c>
      <c r="J572" s="1" t="n">
        <f aca="false">IF(A572="",0,MONTH(A572))</f>
        <v>0</v>
      </c>
    </row>
    <row r="573" customFormat="false" ht="15" hidden="false" customHeight="true" outlineLevel="0" collapsed="false">
      <c r="A573" s="17"/>
      <c r="B573" s="18"/>
      <c r="C573" s="18"/>
      <c r="D573" s="18"/>
      <c r="E573" s="19" t="str">
        <f aca="false">IF(C573="","",IFERROR(VLOOKUP(C573,'Code Library'!$A$2:$C$71,3,FALSE()),"CODE?"))</f>
        <v/>
      </c>
      <c r="F573" s="19" t="str">
        <f aca="false">IF(OR(C573="",D573=""),"",IF(E573="CODE?","CODE?",E573*D573))</f>
        <v/>
      </c>
      <c r="G573" s="18"/>
      <c r="H573" s="1" t="n">
        <f aca="false">IF(OR(C573="",D573="",E573="CODE?",E573=""),0,E573*D573)</f>
        <v>0</v>
      </c>
      <c r="I573" s="1" t="n">
        <f aca="false">IF(A573="",0,YEAR(A573))</f>
        <v>0</v>
      </c>
      <c r="J573" s="1" t="n">
        <f aca="false">IF(A573="",0,MONTH(A573))</f>
        <v>0</v>
      </c>
    </row>
    <row r="574" customFormat="false" ht="15" hidden="false" customHeight="true" outlineLevel="0" collapsed="false">
      <c r="A574" s="17"/>
      <c r="B574" s="18"/>
      <c r="C574" s="18"/>
      <c r="D574" s="18"/>
      <c r="E574" s="19" t="str">
        <f aca="false">IF(C574="","",IFERROR(VLOOKUP(C574,'Code Library'!$A$2:$C$71,3,FALSE()),"CODE?"))</f>
        <v/>
      </c>
      <c r="F574" s="19" t="str">
        <f aca="false">IF(OR(C574="",D574=""),"",IF(E574="CODE?","CODE?",E574*D574))</f>
        <v/>
      </c>
      <c r="G574" s="18"/>
      <c r="H574" s="1" t="n">
        <f aca="false">IF(OR(C574="",D574="",E574="CODE?",E574=""),0,E574*D574)</f>
        <v>0</v>
      </c>
      <c r="I574" s="1" t="n">
        <f aca="false">IF(A574="",0,YEAR(A574))</f>
        <v>0</v>
      </c>
      <c r="J574" s="1" t="n">
        <f aca="false">IF(A574="",0,MONTH(A574))</f>
        <v>0</v>
      </c>
    </row>
    <row r="575" customFormat="false" ht="15" hidden="false" customHeight="true" outlineLevel="0" collapsed="false">
      <c r="A575" s="17"/>
      <c r="B575" s="18"/>
      <c r="C575" s="18"/>
      <c r="D575" s="18"/>
      <c r="E575" s="19" t="str">
        <f aca="false">IF(C575="","",IFERROR(VLOOKUP(C575,'Code Library'!$A$2:$C$71,3,FALSE()),"CODE?"))</f>
        <v/>
      </c>
      <c r="F575" s="19" t="str">
        <f aca="false">IF(OR(C575="",D575=""),"",IF(E575="CODE?","CODE?",E575*D575))</f>
        <v/>
      </c>
      <c r="G575" s="18"/>
      <c r="H575" s="1" t="n">
        <f aca="false">IF(OR(C575="",D575="",E575="CODE?",E575=""),0,E575*D575)</f>
        <v>0</v>
      </c>
      <c r="I575" s="1" t="n">
        <f aca="false">IF(A575="",0,YEAR(A575))</f>
        <v>0</v>
      </c>
      <c r="J575" s="1" t="n">
        <f aca="false">IF(A575="",0,MONTH(A575))</f>
        <v>0</v>
      </c>
    </row>
    <row r="576" customFormat="false" ht="15" hidden="false" customHeight="true" outlineLevel="0" collapsed="false">
      <c r="A576" s="17"/>
      <c r="B576" s="18"/>
      <c r="C576" s="18"/>
      <c r="D576" s="18"/>
      <c r="E576" s="19" t="str">
        <f aca="false">IF(C576="","",IFERROR(VLOOKUP(C576,'Code Library'!$A$2:$C$71,3,FALSE()),"CODE?"))</f>
        <v/>
      </c>
      <c r="F576" s="19" t="str">
        <f aca="false">IF(OR(C576="",D576=""),"",IF(E576="CODE?","CODE?",E576*D576))</f>
        <v/>
      </c>
      <c r="G576" s="18"/>
      <c r="H576" s="1" t="n">
        <f aca="false">IF(OR(C576="",D576="",E576="CODE?",E576=""),0,E576*D576)</f>
        <v>0</v>
      </c>
      <c r="I576" s="1" t="n">
        <f aca="false">IF(A576="",0,YEAR(A576))</f>
        <v>0</v>
      </c>
      <c r="J576" s="1" t="n">
        <f aca="false">IF(A576="",0,MONTH(A576))</f>
        <v>0</v>
      </c>
    </row>
    <row r="577" customFormat="false" ht="15" hidden="false" customHeight="true" outlineLevel="0" collapsed="false">
      <c r="A577" s="17"/>
      <c r="B577" s="18"/>
      <c r="C577" s="18"/>
      <c r="D577" s="18"/>
      <c r="E577" s="19" t="str">
        <f aca="false">IF(C577="","",IFERROR(VLOOKUP(C577,'Code Library'!$A$2:$C$71,3,FALSE()),"CODE?"))</f>
        <v/>
      </c>
      <c r="F577" s="19" t="str">
        <f aca="false">IF(OR(C577="",D577=""),"",IF(E577="CODE?","CODE?",E577*D577))</f>
        <v/>
      </c>
      <c r="G577" s="18"/>
      <c r="H577" s="1" t="n">
        <f aca="false">IF(OR(C577="",D577="",E577="CODE?",E577=""),0,E577*D577)</f>
        <v>0</v>
      </c>
      <c r="I577" s="1" t="n">
        <f aca="false">IF(A577="",0,YEAR(A577))</f>
        <v>0</v>
      </c>
      <c r="J577" s="1" t="n">
        <f aca="false">IF(A577="",0,MONTH(A577))</f>
        <v>0</v>
      </c>
    </row>
    <row r="578" customFormat="false" ht="15" hidden="false" customHeight="true" outlineLevel="0" collapsed="false">
      <c r="A578" s="17"/>
      <c r="B578" s="18"/>
      <c r="C578" s="18"/>
      <c r="D578" s="18"/>
      <c r="E578" s="19" t="str">
        <f aca="false">IF(C578="","",IFERROR(VLOOKUP(C578,'Code Library'!$A$2:$C$71,3,FALSE()),"CODE?"))</f>
        <v/>
      </c>
      <c r="F578" s="19" t="str">
        <f aca="false">IF(OR(C578="",D578=""),"",IF(E578="CODE?","CODE?",E578*D578))</f>
        <v/>
      </c>
      <c r="G578" s="18"/>
      <c r="H578" s="1" t="n">
        <f aca="false">IF(OR(C578="",D578="",E578="CODE?",E578=""),0,E578*D578)</f>
        <v>0</v>
      </c>
      <c r="I578" s="1" t="n">
        <f aca="false">IF(A578="",0,YEAR(A578))</f>
        <v>0</v>
      </c>
      <c r="J578" s="1" t="n">
        <f aca="false">IF(A578="",0,MONTH(A578))</f>
        <v>0</v>
      </c>
    </row>
    <row r="579" customFormat="false" ht="15" hidden="false" customHeight="true" outlineLevel="0" collapsed="false">
      <c r="A579" s="17"/>
      <c r="B579" s="18"/>
      <c r="C579" s="18"/>
      <c r="D579" s="18"/>
      <c r="E579" s="19" t="str">
        <f aca="false">IF(C579="","",IFERROR(VLOOKUP(C579,'Code Library'!$A$2:$C$71,3,FALSE()),"CODE?"))</f>
        <v/>
      </c>
      <c r="F579" s="19" t="str">
        <f aca="false">IF(OR(C579="",D579=""),"",IF(E579="CODE?","CODE?",E579*D579))</f>
        <v/>
      </c>
      <c r="G579" s="18"/>
      <c r="H579" s="1" t="n">
        <f aca="false">IF(OR(C579="",D579="",E579="CODE?",E579=""),0,E579*D579)</f>
        <v>0</v>
      </c>
      <c r="I579" s="1" t="n">
        <f aca="false">IF(A579="",0,YEAR(A579))</f>
        <v>0</v>
      </c>
      <c r="J579" s="1" t="n">
        <f aca="false">IF(A579="",0,MONTH(A579))</f>
        <v>0</v>
      </c>
    </row>
    <row r="580" customFormat="false" ht="15" hidden="false" customHeight="true" outlineLevel="0" collapsed="false">
      <c r="A580" s="17"/>
      <c r="B580" s="18"/>
      <c r="C580" s="18"/>
      <c r="D580" s="18"/>
      <c r="E580" s="19" t="str">
        <f aca="false">IF(C580="","",IFERROR(VLOOKUP(C580,'Code Library'!$A$2:$C$71,3,FALSE()),"CODE?"))</f>
        <v/>
      </c>
      <c r="F580" s="19" t="str">
        <f aca="false">IF(OR(C580="",D580=""),"",IF(E580="CODE?","CODE?",E580*D580))</f>
        <v/>
      </c>
      <c r="G580" s="18"/>
      <c r="H580" s="1" t="n">
        <f aca="false">IF(OR(C580="",D580="",E580="CODE?",E580=""),0,E580*D580)</f>
        <v>0</v>
      </c>
      <c r="I580" s="1" t="n">
        <f aca="false">IF(A580="",0,YEAR(A580))</f>
        <v>0</v>
      </c>
      <c r="J580" s="1" t="n">
        <f aca="false">IF(A580="",0,MONTH(A580))</f>
        <v>0</v>
      </c>
    </row>
    <row r="581" customFormat="false" ht="15" hidden="false" customHeight="true" outlineLevel="0" collapsed="false">
      <c r="A581" s="17"/>
      <c r="B581" s="18"/>
      <c r="C581" s="18"/>
      <c r="D581" s="18"/>
      <c r="E581" s="19" t="str">
        <f aca="false">IF(C581="","",IFERROR(VLOOKUP(C581,'Code Library'!$A$2:$C$71,3,FALSE()),"CODE?"))</f>
        <v/>
      </c>
      <c r="F581" s="19" t="str">
        <f aca="false">IF(OR(C581="",D581=""),"",IF(E581="CODE?","CODE?",E581*D581))</f>
        <v/>
      </c>
      <c r="G581" s="18"/>
      <c r="H581" s="1" t="n">
        <f aca="false">IF(OR(C581="",D581="",E581="CODE?",E581=""),0,E581*D581)</f>
        <v>0</v>
      </c>
      <c r="I581" s="1" t="n">
        <f aca="false">IF(A581="",0,YEAR(A581))</f>
        <v>0</v>
      </c>
      <c r="J581" s="1" t="n">
        <f aca="false">IF(A581="",0,MONTH(A581))</f>
        <v>0</v>
      </c>
    </row>
    <row r="582" customFormat="false" ht="15" hidden="false" customHeight="true" outlineLevel="0" collapsed="false">
      <c r="A582" s="17"/>
      <c r="B582" s="18"/>
      <c r="C582" s="18"/>
      <c r="D582" s="18"/>
      <c r="E582" s="19" t="str">
        <f aca="false">IF(C582="","",IFERROR(VLOOKUP(C582,'Code Library'!$A$2:$C$71,3,FALSE()),"CODE?"))</f>
        <v/>
      </c>
      <c r="F582" s="19" t="str">
        <f aca="false">IF(OR(C582="",D582=""),"",IF(E582="CODE?","CODE?",E582*D582))</f>
        <v/>
      </c>
      <c r="G582" s="18"/>
      <c r="H582" s="1" t="n">
        <f aca="false">IF(OR(C582="",D582="",E582="CODE?",E582=""),0,E582*D582)</f>
        <v>0</v>
      </c>
      <c r="I582" s="1" t="n">
        <f aca="false">IF(A582="",0,YEAR(A582))</f>
        <v>0</v>
      </c>
      <c r="J582" s="1" t="n">
        <f aca="false">IF(A582="",0,MONTH(A582))</f>
        <v>0</v>
      </c>
    </row>
    <row r="583" customFormat="false" ht="15" hidden="false" customHeight="true" outlineLevel="0" collapsed="false">
      <c r="A583" s="17"/>
      <c r="B583" s="18"/>
      <c r="C583" s="18"/>
      <c r="D583" s="18"/>
      <c r="E583" s="19" t="str">
        <f aca="false">IF(C583="","",IFERROR(VLOOKUP(C583,'Code Library'!$A$2:$C$71,3,FALSE()),"CODE?"))</f>
        <v/>
      </c>
      <c r="F583" s="19" t="str">
        <f aca="false">IF(OR(C583="",D583=""),"",IF(E583="CODE?","CODE?",E583*D583))</f>
        <v/>
      </c>
      <c r="G583" s="18"/>
      <c r="H583" s="1" t="n">
        <f aca="false">IF(OR(C583="",D583="",E583="CODE?",E583=""),0,E583*D583)</f>
        <v>0</v>
      </c>
      <c r="I583" s="1" t="n">
        <f aca="false">IF(A583="",0,YEAR(A583))</f>
        <v>0</v>
      </c>
      <c r="J583" s="1" t="n">
        <f aca="false">IF(A583="",0,MONTH(A583))</f>
        <v>0</v>
      </c>
    </row>
    <row r="584" customFormat="false" ht="15" hidden="false" customHeight="true" outlineLevel="0" collapsed="false">
      <c r="A584" s="17"/>
      <c r="B584" s="18"/>
      <c r="C584" s="18"/>
      <c r="D584" s="18"/>
      <c r="E584" s="19" t="str">
        <f aca="false">IF(C584="","",IFERROR(VLOOKUP(C584,'Code Library'!$A$2:$C$71,3,FALSE()),"CODE?"))</f>
        <v/>
      </c>
      <c r="F584" s="19" t="str">
        <f aca="false">IF(OR(C584="",D584=""),"",IF(E584="CODE?","CODE?",E584*D584))</f>
        <v/>
      </c>
      <c r="G584" s="18"/>
      <c r="H584" s="1" t="n">
        <f aca="false">IF(OR(C584="",D584="",E584="CODE?",E584=""),0,E584*D584)</f>
        <v>0</v>
      </c>
      <c r="I584" s="1" t="n">
        <f aca="false">IF(A584="",0,YEAR(A584))</f>
        <v>0</v>
      </c>
      <c r="J584" s="1" t="n">
        <f aca="false">IF(A584="",0,MONTH(A584))</f>
        <v>0</v>
      </c>
    </row>
    <row r="585" customFormat="false" ht="15" hidden="false" customHeight="true" outlineLevel="0" collapsed="false">
      <c r="A585" s="17"/>
      <c r="B585" s="18"/>
      <c r="C585" s="18"/>
      <c r="D585" s="18"/>
      <c r="E585" s="19" t="str">
        <f aca="false">IF(C585="","",IFERROR(VLOOKUP(C585,'Code Library'!$A$2:$C$71,3,FALSE()),"CODE?"))</f>
        <v/>
      </c>
      <c r="F585" s="19" t="str">
        <f aca="false">IF(OR(C585="",D585=""),"",IF(E585="CODE?","CODE?",E585*D585))</f>
        <v/>
      </c>
      <c r="G585" s="18"/>
      <c r="H585" s="1" t="n">
        <f aca="false">IF(OR(C585="",D585="",E585="CODE?",E585=""),0,E585*D585)</f>
        <v>0</v>
      </c>
      <c r="I585" s="1" t="n">
        <f aca="false">IF(A585="",0,YEAR(A585))</f>
        <v>0</v>
      </c>
      <c r="J585" s="1" t="n">
        <f aca="false">IF(A585="",0,MONTH(A585))</f>
        <v>0</v>
      </c>
    </row>
    <row r="586" customFormat="false" ht="15" hidden="false" customHeight="true" outlineLevel="0" collapsed="false">
      <c r="A586" s="17"/>
      <c r="B586" s="18"/>
      <c r="C586" s="18"/>
      <c r="D586" s="18"/>
      <c r="E586" s="19" t="str">
        <f aca="false">IF(C586="","",IFERROR(VLOOKUP(C586,'Code Library'!$A$2:$C$71,3,FALSE()),"CODE?"))</f>
        <v/>
      </c>
      <c r="F586" s="19" t="str">
        <f aca="false">IF(OR(C586="",D586=""),"",IF(E586="CODE?","CODE?",E586*D586))</f>
        <v/>
      </c>
      <c r="G586" s="18"/>
      <c r="H586" s="1" t="n">
        <f aca="false">IF(OR(C586="",D586="",E586="CODE?",E586=""),0,E586*D586)</f>
        <v>0</v>
      </c>
      <c r="I586" s="1" t="n">
        <f aca="false">IF(A586="",0,YEAR(A586))</f>
        <v>0</v>
      </c>
      <c r="J586" s="1" t="n">
        <f aca="false">IF(A586="",0,MONTH(A586))</f>
        <v>0</v>
      </c>
    </row>
    <row r="587" customFormat="false" ht="15" hidden="false" customHeight="true" outlineLevel="0" collapsed="false">
      <c r="A587" s="17"/>
      <c r="B587" s="18"/>
      <c r="C587" s="18"/>
      <c r="D587" s="18"/>
      <c r="E587" s="19" t="str">
        <f aca="false">IF(C587="","",IFERROR(VLOOKUP(C587,'Code Library'!$A$2:$C$71,3,FALSE()),"CODE?"))</f>
        <v/>
      </c>
      <c r="F587" s="19" t="str">
        <f aca="false">IF(OR(C587="",D587=""),"",IF(E587="CODE?","CODE?",E587*D587))</f>
        <v/>
      </c>
      <c r="G587" s="18"/>
      <c r="H587" s="1" t="n">
        <f aca="false">IF(OR(C587="",D587="",E587="CODE?",E587=""),0,E587*D587)</f>
        <v>0</v>
      </c>
      <c r="I587" s="1" t="n">
        <f aca="false">IF(A587="",0,YEAR(A587))</f>
        <v>0</v>
      </c>
      <c r="J587" s="1" t="n">
        <f aca="false">IF(A587="",0,MONTH(A587))</f>
        <v>0</v>
      </c>
    </row>
    <row r="588" customFormat="false" ht="15" hidden="false" customHeight="true" outlineLevel="0" collapsed="false">
      <c r="A588" s="17"/>
      <c r="B588" s="18"/>
      <c r="C588" s="18"/>
      <c r="D588" s="18"/>
      <c r="E588" s="19" t="str">
        <f aca="false">IF(C588="","",IFERROR(VLOOKUP(C588,'Code Library'!$A$2:$C$71,3,FALSE()),"CODE?"))</f>
        <v/>
      </c>
      <c r="F588" s="19" t="str">
        <f aca="false">IF(OR(C588="",D588=""),"",IF(E588="CODE?","CODE?",E588*D588))</f>
        <v/>
      </c>
      <c r="G588" s="18"/>
      <c r="H588" s="1" t="n">
        <f aca="false">IF(OR(C588="",D588="",E588="CODE?",E588=""),0,E588*D588)</f>
        <v>0</v>
      </c>
      <c r="I588" s="1" t="n">
        <f aca="false">IF(A588="",0,YEAR(A588))</f>
        <v>0</v>
      </c>
      <c r="J588" s="1" t="n">
        <f aca="false">IF(A588="",0,MONTH(A588))</f>
        <v>0</v>
      </c>
    </row>
    <row r="589" customFormat="false" ht="15" hidden="false" customHeight="true" outlineLevel="0" collapsed="false">
      <c r="A589" s="17"/>
      <c r="B589" s="18"/>
      <c r="C589" s="18"/>
      <c r="D589" s="18"/>
      <c r="E589" s="19" t="str">
        <f aca="false">IF(C589="","",IFERROR(VLOOKUP(C589,'Code Library'!$A$2:$C$71,3,FALSE()),"CODE?"))</f>
        <v/>
      </c>
      <c r="F589" s="19" t="str">
        <f aca="false">IF(OR(C589="",D589=""),"",IF(E589="CODE?","CODE?",E589*D589))</f>
        <v/>
      </c>
      <c r="G589" s="18"/>
      <c r="H589" s="1" t="n">
        <f aca="false">IF(OR(C589="",D589="",E589="CODE?",E589=""),0,E589*D589)</f>
        <v>0</v>
      </c>
      <c r="I589" s="1" t="n">
        <f aca="false">IF(A589="",0,YEAR(A589))</f>
        <v>0</v>
      </c>
      <c r="J589" s="1" t="n">
        <f aca="false">IF(A589="",0,MONTH(A589))</f>
        <v>0</v>
      </c>
    </row>
    <row r="590" customFormat="false" ht="15" hidden="false" customHeight="true" outlineLevel="0" collapsed="false">
      <c r="A590" s="17"/>
      <c r="B590" s="18"/>
      <c r="C590" s="18"/>
      <c r="D590" s="18"/>
      <c r="E590" s="19" t="str">
        <f aca="false">IF(C590="","",IFERROR(VLOOKUP(C590,'Code Library'!$A$2:$C$71,3,FALSE()),"CODE?"))</f>
        <v/>
      </c>
      <c r="F590" s="19" t="str">
        <f aca="false">IF(OR(C590="",D590=""),"",IF(E590="CODE?","CODE?",E590*D590))</f>
        <v/>
      </c>
      <c r="G590" s="18"/>
      <c r="H590" s="1" t="n">
        <f aca="false">IF(OR(C590="",D590="",E590="CODE?",E590=""),0,E590*D590)</f>
        <v>0</v>
      </c>
      <c r="I590" s="1" t="n">
        <f aca="false">IF(A590="",0,YEAR(A590))</f>
        <v>0</v>
      </c>
      <c r="J590" s="1" t="n">
        <f aca="false">IF(A590="",0,MONTH(A590))</f>
        <v>0</v>
      </c>
    </row>
    <row r="591" customFormat="false" ht="15" hidden="false" customHeight="true" outlineLevel="0" collapsed="false">
      <c r="A591" s="17"/>
      <c r="B591" s="18"/>
      <c r="C591" s="18"/>
      <c r="D591" s="18"/>
      <c r="E591" s="19" t="str">
        <f aca="false">IF(C591="","",IFERROR(VLOOKUP(C591,'Code Library'!$A$2:$C$71,3,FALSE()),"CODE?"))</f>
        <v/>
      </c>
      <c r="F591" s="19" t="str">
        <f aca="false">IF(OR(C591="",D591=""),"",IF(E591="CODE?","CODE?",E591*D591))</f>
        <v/>
      </c>
      <c r="G591" s="18"/>
      <c r="H591" s="1" t="n">
        <f aca="false">IF(OR(C591="",D591="",E591="CODE?",E591=""),0,E591*D591)</f>
        <v>0</v>
      </c>
      <c r="I591" s="1" t="n">
        <f aca="false">IF(A591="",0,YEAR(A591))</f>
        <v>0</v>
      </c>
      <c r="J591" s="1" t="n">
        <f aca="false">IF(A591="",0,MONTH(A591))</f>
        <v>0</v>
      </c>
    </row>
    <row r="592" customFormat="false" ht="15" hidden="false" customHeight="true" outlineLevel="0" collapsed="false">
      <c r="A592" s="17"/>
      <c r="B592" s="18"/>
      <c r="C592" s="18"/>
      <c r="D592" s="18"/>
      <c r="E592" s="19" t="str">
        <f aca="false">IF(C592="","",IFERROR(VLOOKUP(C592,'Code Library'!$A$2:$C$71,3,FALSE()),"CODE?"))</f>
        <v/>
      </c>
      <c r="F592" s="19" t="str">
        <f aca="false">IF(OR(C592="",D592=""),"",IF(E592="CODE?","CODE?",E592*D592))</f>
        <v/>
      </c>
      <c r="G592" s="18"/>
      <c r="H592" s="1" t="n">
        <f aca="false">IF(OR(C592="",D592="",E592="CODE?",E592=""),0,E592*D592)</f>
        <v>0</v>
      </c>
      <c r="I592" s="1" t="n">
        <f aca="false">IF(A592="",0,YEAR(A592))</f>
        <v>0</v>
      </c>
      <c r="J592" s="1" t="n">
        <f aca="false">IF(A592="",0,MONTH(A592))</f>
        <v>0</v>
      </c>
    </row>
    <row r="593" customFormat="false" ht="15" hidden="false" customHeight="true" outlineLevel="0" collapsed="false">
      <c r="A593" s="17"/>
      <c r="B593" s="18"/>
      <c r="C593" s="18"/>
      <c r="D593" s="18"/>
      <c r="E593" s="19" t="str">
        <f aca="false">IF(C593="","",IFERROR(VLOOKUP(C593,'Code Library'!$A$2:$C$71,3,FALSE()),"CODE?"))</f>
        <v/>
      </c>
      <c r="F593" s="19" t="str">
        <f aca="false">IF(OR(C593="",D593=""),"",IF(E593="CODE?","CODE?",E593*D593))</f>
        <v/>
      </c>
      <c r="G593" s="18"/>
      <c r="H593" s="1" t="n">
        <f aca="false">IF(OR(C593="",D593="",E593="CODE?",E593=""),0,E593*D593)</f>
        <v>0</v>
      </c>
      <c r="I593" s="1" t="n">
        <f aca="false">IF(A593="",0,YEAR(A593))</f>
        <v>0</v>
      </c>
      <c r="J593" s="1" t="n">
        <f aca="false">IF(A593="",0,MONTH(A593))</f>
        <v>0</v>
      </c>
    </row>
    <row r="594" customFormat="false" ht="15" hidden="false" customHeight="true" outlineLevel="0" collapsed="false">
      <c r="A594" s="17"/>
      <c r="B594" s="18"/>
      <c r="C594" s="18"/>
      <c r="D594" s="18"/>
      <c r="E594" s="19" t="str">
        <f aca="false">IF(C594="","",IFERROR(VLOOKUP(C594,'Code Library'!$A$2:$C$71,3,FALSE()),"CODE?"))</f>
        <v/>
      </c>
      <c r="F594" s="19" t="str">
        <f aca="false">IF(OR(C594="",D594=""),"",IF(E594="CODE?","CODE?",E594*D594))</f>
        <v/>
      </c>
      <c r="G594" s="18"/>
      <c r="H594" s="1" t="n">
        <f aca="false">IF(OR(C594="",D594="",E594="CODE?",E594=""),0,E594*D594)</f>
        <v>0</v>
      </c>
      <c r="I594" s="1" t="n">
        <f aca="false">IF(A594="",0,YEAR(A594))</f>
        <v>0</v>
      </c>
      <c r="J594" s="1" t="n">
        <f aca="false">IF(A594="",0,MONTH(A594))</f>
        <v>0</v>
      </c>
    </row>
    <row r="595" customFormat="false" ht="15" hidden="false" customHeight="true" outlineLevel="0" collapsed="false">
      <c r="A595" s="17"/>
      <c r="B595" s="18"/>
      <c r="C595" s="18"/>
      <c r="D595" s="18"/>
      <c r="E595" s="19" t="str">
        <f aca="false">IF(C595="","",IFERROR(VLOOKUP(C595,'Code Library'!$A$2:$C$71,3,FALSE()),"CODE?"))</f>
        <v/>
      </c>
      <c r="F595" s="19" t="str">
        <f aca="false">IF(OR(C595="",D595=""),"",IF(E595="CODE?","CODE?",E595*D595))</f>
        <v/>
      </c>
      <c r="G595" s="18"/>
      <c r="H595" s="1" t="n">
        <f aca="false">IF(OR(C595="",D595="",E595="CODE?",E595=""),0,E595*D595)</f>
        <v>0</v>
      </c>
      <c r="I595" s="1" t="n">
        <f aca="false">IF(A595="",0,YEAR(A595))</f>
        <v>0</v>
      </c>
      <c r="J595" s="1" t="n">
        <f aca="false">IF(A595="",0,MONTH(A595))</f>
        <v>0</v>
      </c>
    </row>
    <row r="596" customFormat="false" ht="15" hidden="false" customHeight="true" outlineLevel="0" collapsed="false">
      <c r="A596" s="17"/>
      <c r="B596" s="18"/>
      <c r="C596" s="18"/>
      <c r="D596" s="18"/>
      <c r="E596" s="19" t="str">
        <f aca="false">IF(C596="","",IFERROR(VLOOKUP(C596,'Code Library'!$A$2:$C$71,3,FALSE()),"CODE?"))</f>
        <v/>
      </c>
      <c r="F596" s="19" t="str">
        <f aca="false">IF(OR(C596="",D596=""),"",IF(E596="CODE?","CODE?",E596*D596))</f>
        <v/>
      </c>
      <c r="G596" s="18"/>
      <c r="H596" s="1" t="n">
        <f aca="false">IF(OR(C596="",D596="",E596="CODE?",E596=""),0,E596*D596)</f>
        <v>0</v>
      </c>
      <c r="I596" s="1" t="n">
        <f aca="false">IF(A596="",0,YEAR(A596))</f>
        <v>0</v>
      </c>
      <c r="J596" s="1" t="n">
        <f aca="false">IF(A596="",0,MONTH(A596))</f>
        <v>0</v>
      </c>
    </row>
    <row r="597" customFormat="false" ht="15" hidden="false" customHeight="true" outlineLevel="0" collapsed="false">
      <c r="A597" s="17"/>
      <c r="B597" s="18"/>
      <c r="C597" s="18"/>
      <c r="D597" s="18"/>
      <c r="E597" s="19" t="str">
        <f aca="false">IF(C597="","",IFERROR(VLOOKUP(C597,'Code Library'!$A$2:$C$71,3,FALSE()),"CODE?"))</f>
        <v/>
      </c>
      <c r="F597" s="19" t="str">
        <f aca="false">IF(OR(C597="",D597=""),"",IF(E597="CODE?","CODE?",E597*D597))</f>
        <v/>
      </c>
      <c r="G597" s="18"/>
      <c r="H597" s="1" t="n">
        <f aca="false">IF(OR(C597="",D597="",E597="CODE?",E597=""),0,E597*D597)</f>
        <v>0</v>
      </c>
      <c r="I597" s="1" t="n">
        <f aca="false">IF(A597="",0,YEAR(A597))</f>
        <v>0</v>
      </c>
      <c r="J597" s="1" t="n">
        <f aca="false">IF(A597="",0,MONTH(A597))</f>
        <v>0</v>
      </c>
    </row>
    <row r="598" customFormat="false" ht="15" hidden="false" customHeight="true" outlineLevel="0" collapsed="false">
      <c r="A598" s="17"/>
      <c r="B598" s="18"/>
      <c r="C598" s="18"/>
      <c r="D598" s="18"/>
      <c r="E598" s="19" t="str">
        <f aca="false">IF(C598="","",IFERROR(VLOOKUP(C598,'Code Library'!$A$2:$C$71,3,FALSE()),"CODE?"))</f>
        <v/>
      </c>
      <c r="F598" s="19" t="str">
        <f aca="false">IF(OR(C598="",D598=""),"",IF(E598="CODE?","CODE?",E598*D598))</f>
        <v/>
      </c>
      <c r="G598" s="18"/>
      <c r="H598" s="1" t="n">
        <f aca="false">IF(OR(C598="",D598="",E598="CODE?",E598=""),0,E598*D598)</f>
        <v>0</v>
      </c>
      <c r="I598" s="1" t="n">
        <f aca="false">IF(A598="",0,YEAR(A598))</f>
        <v>0</v>
      </c>
      <c r="J598" s="1" t="n">
        <f aca="false">IF(A598="",0,MONTH(A598))</f>
        <v>0</v>
      </c>
    </row>
    <row r="599" customFormat="false" ht="15" hidden="false" customHeight="true" outlineLevel="0" collapsed="false">
      <c r="A599" s="17"/>
      <c r="B599" s="18"/>
      <c r="C599" s="18"/>
      <c r="D599" s="18"/>
      <c r="E599" s="19" t="str">
        <f aca="false">IF(C599="","",IFERROR(VLOOKUP(C599,'Code Library'!$A$2:$C$71,3,FALSE()),"CODE?"))</f>
        <v/>
      </c>
      <c r="F599" s="19" t="str">
        <f aca="false">IF(OR(C599="",D599=""),"",IF(E599="CODE?","CODE?",E599*D599))</f>
        <v/>
      </c>
      <c r="G599" s="18"/>
      <c r="H599" s="1" t="n">
        <f aca="false">IF(OR(C599="",D599="",E599="CODE?",E599=""),0,E599*D599)</f>
        <v>0</v>
      </c>
      <c r="I599" s="1" t="n">
        <f aca="false">IF(A599="",0,YEAR(A599))</f>
        <v>0</v>
      </c>
      <c r="J599" s="1" t="n">
        <f aca="false">IF(A599="",0,MONTH(A599))</f>
        <v>0</v>
      </c>
    </row>
    <row r="600" customFormat="false" ht="15" hidden="false" customHeight="true" outlineLevel="0" collapsed="false">
      <c r="A600" s="17"/>
      <c r="B600" s="18"/>
      <c r="C600" s="18"/>
      <c r="D600" s="18"/>
      <c r="E600" s="19" t="str">
        <f aca="false">IF(C600="","",IFERROR(VLOOKUP(C600,'Code Library'!$A$2:$C$71,3,FALSE()),"CODE?"))</f>
        <v/>
      </c>
      <c r="F600" s="19" t="str">
        <f aca="false">IF(OR(C600="",D600=""),"",IF(E600="CODE?","CODE?",E600*D600))</f>
        <v/>
      </c>
      <c r="G600" s="18"/>
      <c r="H600" s="1" t="n">
        <f aca="false">IF(OR(C600="",D600="",E600="CODE?",E600=""),0,E600*D600)</f>
        <v>0</v>
      </c>
      <c r="I600" s="1" t="n">
        <f aca="false">IF(A600="",0,YEAR(A600))</f>
        <v>0</v>
      </c>
      <c r="J600" s="1" t="n">
        <f aca="false">IF(A600="",0,MONTH(A600))</f>
        <v>0</v>
      </c>
    </row>
    <row r="601" customFormat="false" ht="15" hidden="false" customHeight="true" outlineLevel="0" collapsed="false">
      <c r="A601" s="17"/>
      <c r="B601" s="18"/>
      <c r="C601" s="18"/>
      <c r="D601" s="18"/>
      <c r="E601" s="19" t="str">
        <f aca="false">IF(C601="","",IFERROR(VLOOKUP(C601,'Code Library'!$A$2:$C$71,3,FALSE()),"CODE?"))</f>
        <v/>
      </c>
      <c r="F601" s="19" t="str">
        <f aca="false">IF(OR(C601="",D601=""),"",IF(E601="CODE?","CODE?",E601*D601))</f>
        <v/>
      </c>
      <c r="G601" s="18"/>
      <c r="H601" s="1" t="n">
        <f aca="false">IF(OR(C601="",D601="",E601="CODE?",E601=""),0,E601*D601)</f>
        <v>0</v>
      </c>
      <c r="I601" s="1" t="n">
        <f aca="false">IF(A601="",0,YEAR(A601))</f>
        <v>0</v>
      </c>
      <c r="J601" s="1" t="n">
        <f aca="false">IF(A601="",0,MONTH(A601))</f>
        <v>0</v>
      </c>
    </row>
    <row r="602" customFormat="false" ht="15" hidden="false" customHeight="true" outlineLevel="0" collapsed="false">
      <c r="A602" s="17"/>
      <c r="B602" s="18"/>
      <c r="C602" s="18"/>
      <c r="D602" s="18"/>
      <c r="E602" s="19" t="str">
        <f aca="false">IF(C602="","",IFERROR(VLOOKUP(C602,'Code Library'!$A$2:$C$71,3,FALSE()),"CODE?"))</f>
        <v/>
      </c>
      <c r="F602" s="19" t="str">
        <f aca="false">IF(OR(C602="",D602=""),"",IF(E602="CODE?","CODE?",E602*D602))</f>
        <v/>
      </c>
      <c r="G602" s="18"/>
      <c r="H602" s="1" t="n">
        <f aca="false">IF(OR(C602="",D602="",E602="CODE?",E602=""),0,E602*D602)</f>
        <v>0</v>
      </c>
      <c r="I602" s="1" t="n">
        <f aca="false">IF(A602="",0,YEAR(A602))</f>
        <v>0</v>
      </c>
      <c r="J602" s="1" t="n">
        <f aca="false">IF(A602="",0,MONTH(A602))</f>
        <v>0</v>
      </c>
    </row>
    <row r="603" customFormat="false" ht="15" hidden="false" customHeight="true" outlineLevel="0" collapsed="false">
      <c r="A603" s="17"/>
      <c r="B603" s="18"/>
      <c r="C603" s="18"/>
      <c r="D603" s="18"/>
      <c r="E603" s="19" t="str">
        <f aca="false">IF(C603="","",IFERROR(VLOOKUP(C603,'Code Library'!$A$2:$C$71,3,FALSE()),"CODE?"))</f>
        <v/>
      </c>
      <c r="F603" s="19" t="str">
        <f aca="false">IF(OR(C603="",D603=""),"",IF(E603="CODE?","CODE?",E603*D603))</f>
        <v/>
      </c>
      <c r="G603" s="18"/>
      <c r="H603" s="1" t="n">
        <f aca="false">IF(OR(C603="",D603="",E603="CODE?",E603=""),0,E603*D603)</f>
        <v>0</v>
      </c>
      <c r="I603" s="1" t="n">
        <f aca="false">IF(A603="",0,YEAR(A603))</f>
        <v>0</v>
      </c>
      <c r="J603" s="1" t="n">
        <f aca="false">IF(A603="",0,MONTH(A603))</f>
        <v>0</v>
      </c>
    </row>
    <row r="604" customFormat="false" ht="15" hidden="false" customHeight="true" outlineLevel="0" collapsed="false">
      <c r="A604" s="17"/>
      <c r="B604" s="18"/>
      <c r="C604" s="18"/>
      <c r="D604" s="18"/>
      <c r="E604" s="19" t="str">
        <f aca="false">IF(C604="","",IFERROR(VLOOKUP(C604,'Code Library'!$A$2:$C$71,3,FALSE()),"CODE?"))</f>
        <v/>
      </c>
      <c r="F604" s="19" t="str">
        <f aca="false">IF(OR(C604="",D604=""),"",IF(E604="CODE?","CODE?",E604*D604))</f>
        <v/>
      </c>
      <c r="G604" s="18"/>
      <c r="H604" s="1" t="n">
        <f aca="false">IF(OR(C604="",D604="",E604="CODE?",E604=""),0,E604*D604)</f>
        <v>0</v>
      </c>
      <c r="I604" s="1" t="n">
        <f aca="false">IF(A604="",0,YEAR(A604))</f>
        <v>0</v>
      </c>
      <c r="J604" s="1" t="n">
        <f aca="false">IF(A604="",0,MONTH(A604))</f>
        <v>0</v>
      </c>
    </row>
    <row r="605" customFormat="false" ht="15" hidden="false" customHeight="true" outlineLevel="0" collapsed="false">
      <c r="A605" s="17"/>
      <c r="B605" s="18"/>
      <c r="C605" s="18"/>
      <c r="D605" s="18"/>
      <c r="E605" s="19" t="str">
        <f aca="false">IF(C605="","",IFERROR(VLOOKUP(C605,'Code Library'!$A$2:$C$71,3,FALSE()),"CODE?"))</f>
        <v/>
      </c>
      <c r="F605" s="19" t="str">
        <f aca="false">IF(OR(C605="",D605=""),"",IF(E605="CODE?","CODE?",E605*D605))</f>
        <v/>
      </c>
      <c r="G605" s="18"/>
      <c r="H605" s="1" t="n">
        <f aca="false">IF(OR(C605="",D605="",E605="CODE?",E605=""),0,E605*D605)</f>
        <v>0</v>
      </c>
      <c r="I605" s="1" t="n">
        <f aca="false">IF(A605="",0,YEAR(A605))</f>
        <v>0</v>
      </c>
      <c r="J605" s="1" t="n">
        <f aca="false">IF(A605="",0,MONTH(A605))</f>
        <v>0</v>
      </c>
    </row>
    <row r="606" customFormat="false" ht="15" hidden="false" customHeight="true" outlineLevel="0" collapsed="false">
      <c r="A606" s="17"/>
      <c r="B606" s="18"/>
      <c r="C606" s="18"/>
      <c r="D606" s="18"/>
      <c r="E606" s="19" t="str">
        <f aca="false">IF(C606="","",IFERROR(VLOOKUP(C606,'Code Library'!$A$2:$C$71,3,FALSE()),"CODE?"))</f>
        <v/>
      </c>
      <c r="F606" s="19" t="str">
        <f aca="false">IF(OR(C606="",D606=""),"",IF(E606="CODE?","CODE?",E606*D606))</f>
        <v/>
      </c>
      <c r="G606" s="18"/>
      <c r="H606" s="1" t="n">
        <f aca="false">IF(OR(C606="",D606="",E606="CODE?",E606=""),0,E606*D606)</f>
        <v>0</v>
      </c>
      <c r="I606" s="1" t="n">
        <f aca="false">IF(A606="",0,YEAR(A606))</f>
        <v>0</v>
      </c>
      <c r="J606" s="1" t="n">
        <f aca="false">IF(A606="",0,MONTH(A606))</f>
        <v>0</v>
      </c>
    </row>
    <row r="607" customFormat="false" ht="15" hidden="false" customHeight="true" outlineLevel="0" collapsed="false">
      <c r="A607" s="17"/>
      <c r="B607" s="18"/>
      <c r="C607" s="18"/>
      <c r="D607" s="18"/>
      <c r="E607" s="19" t="str">
        <f aca="false">IF(C607="","",IFERROR(VLOOKUP(C607,'Code Library'!$A$2:$C$71,3,FALSE()),"CODE?"))</f>
        <v/>
      </c>
      <c r="F607" s="19" t="str">
        <f aca="false">IF(OR(C607="",D607=""),"",IF(E607="CODE?","CODE?",E607*D607))</f>
        <v/>
      </c>
      <c r="G607" s="18"/>
      <c r="H607" s="1" t="n">
        <f aca="false">IF(OR(C607="",D607="",E607="CODE?",E607=""),0,E607*D607)</f>
        <v>0</v>
      </c>
      <c r="I607" s="1" t="n">
        <f aca="false">IF(A607="",0,YEAR(A607))</f>
        <v>0</v>
      </c>
      <c r="J607" s="1" t="n">
        <f aca="false">IF(A607="",0,MONTH(A607))</f>
        <v>0</v>
      </c>
    </row>
    <row r="608" customFormat="false" ht="15" hidden="false" customHeight="true" outlineLevel="0" collapsed="false">
      <c r="A608" s="17"/>
      <c r="B608" s="18"/>
      <c r="C608" s="18"/>
      <c r="D608" s="18"/>
      <c r="E608" s="19" t="str">
        <f aca="false">IF(C608="","",IFERROR(VLOOKUP(C608,'Code Library'!$A$2:$C$71,3,FALSE()),"CODE?"))</f>
        <v/>
      </c>
      <c r="F608" s="19" t="str">
        <f aca="false">IF(OR(C608="",D608=""),"",IF(E608="CODE?","CODE?",E608*D608))</f>
        <v/>
      </c>
      <c r="G608" s="18"/>
      <c r="H608" s="1" t="n">
        <f aca="false">IF(OR(C608="",D608="",E608="CODE?",E608=""),0,E608*D608)</f>
        <v>0</v>
      </c>
      <c r="I608" s="1" t="n">
        <f aca="false">IF(A608="",0,YEAR(A608))</f>
        <v>0</v>
      </c>
      <c r="J608" s="1" t="n">
        <f aca="false">IF(A608="",0,MONTH(A608))</f>
        <v>0</v>
      </c>
    </row>
    <row r="609" customFormat="false" ht="15" hidden="false" customHeight="true" outlineLevel="0" collapsed="false">
      <c r="A609" s="17"/>
      <c r="B609" s="18"/>
      <c r="C609" s="18"/>
      <c r="D609" s="18"/>
      <c r="E609" s="19" t="str">
        <f aca="false">IF(C609="","",IFERROR(VLOOKUP(C609,'Code Library'!$A$2:$C$71,3,FALSE()),"CODE?"))</f>
        <v/>
      </c>
      <c r="F609" s="19" t="str">
        <f aca="false">IF(OR(C609="",D609=""),"",IF(E609="CODE?","CODE?",E609*D609))</f>
        <v/>
      </c>
      <c r="G609" s="18"/>
      <c r="H609" s="1" t="n">
        <f aca="false">IF(OR(C609="",D609="",E609="CODE?",E609=""),0,E609*D609)</f>
        <v>0</v>
      </c>
      <c r="I609" s="1" t="n">
        <f aca="false">IF(A609="",0,YEAR(A609))</f>
        <v>0</v>
      </c>
      <c r="J609" s="1" t="n">
        <f aca="false">IF(A609="",0,MONTH(A609))</f>
        <v>0</v>
      </c>
    </row>
    <row r="610" customFormat="false" ht="15" hidden="false" customHeight="true" outlineLevel="0" collapsed="false">
      <c r="A610" s="17"/>
      <c r="B610" s="18"/>
      <c r="C610" s="18"/>
      <c r="D610" s="18"/>
      <c r="E610" s="19" t="str">
        <f aca="false">IF(C610="","",IFERROR(VLOOKUP(C610,'Code Library'!$A$2:$C$71,3,FALSE()),"CODE?"))</f>
        <v/>
      </c>
      <c r="F610" s="19" t="str">
        <f aca="false">IF(OR(C610="",D610=""),"",IF(E610="CODE?","CODE?",E610*D610))</f>
        <v/>
      </c>
      <c r="G610" s="18"/>
      <c r="H610" s="1" t="n">
        <f aca="false">IF(OR(C610="",D610="",E610="CODE?",E610=""),0,E610*D610)</f>
        <v>0</v>
      </c>
      <c r="I610" s="1" t="n">
        <f aca="false">IF(A610="",0,YEAR(A610))</f>
        <v>0</v>
      </c>
      <c r="J610" s="1" t="n">
        <f aca="false">IF(A610="",0,MONTH(A610))</f>
        <v>0</v>
      </c>
    </row>
    <row r="611" customFormat="false" ht="15" hidden="false" customHeight="true" outlineLevel="0" collapsed="false">
      <c r="A611" s="17"/>
      <c r="B611" s="18"/>
      <c r="C611" s="18"/>
      <c r="D611" s="18"/>
      <c r="E611" s="19" t="str">
        <f aca="false">IF(C611="","",IFERROR(VLOOKUP(C611,'Code Library'!$A$2:$C$71,3,FALSE()),"CODE?"))</f>
        <v/>
      </c>
      <c r="F611" s="19" t="str">
        <f aca="false">IF(OR(C611="",D611=""),"",IF(E611="CODE?","CODE?",E611*D611))</f>
        <v/>
      </c>
      <c r="G611" s="18"/>
      <c r="H611" s="1" t="n">
        <f aca="false">IF(OR(C611="",D611="",E611="CODE?",E611=""),0,E611*D611)</f>
        <v>0</v>
      </c>
      <c r="I611" s="1" t="n">
        <f aca="false">IF(A611="",0,YEAR(A611))</f>
        <v>0</v>
      </c>
      <c r="J611" s="1" t="n">
        <f aca="false">IF(A611="",0,MONTH(A611))</f>
        <v>0</v>
      </c>
    </row>
    <row r="612" customFormat="false" ht="15" hidden="false" customHeight="true" outlineLevel="0" collapsed="false">
      <c r="A612" s="17"/>
      <c r="B612" s="18"/>
      <c r="C612" s="18"/>
      <c r="D612" s="18"/>
      <c r="E612" s="19" t="str">
        <f aca="false">IF(C612="","",IFERROR(VLOOKUP(C612,'Code Library'!$A$2:$C$71,3,FALSE()),"CODE?"))</f>
        <v/>
      </c>
      <c r="F612" s="19" t="str">
        <f aca="false">IF(OR(C612="",D612=""),"",IF(E612="CODE?","CODE?",E612*D612))</f>
        <v/>
      </c>
      <c r="G612" s="18"/>
      <c r="H612" s="1" t="n">
        <f aca="false">IF(OR(C612="",D612="",E612="CODE?",E612=""),0,E612*D612)</f>
        <v>0</v>
      </c>
      <c r="I612" s="1" t="n">
        <f aca="false">IF(A612="",0,YEAR(A612))</f>
        <v>0</v>
      </c>
      <c r="J612" s="1" t="n">
        <f aca="false">IF(A612="",0,MONTH(A612))</f>
        <v>0</v>
      </c>
    </row>
    <row r="613" customFormat="false" ht="15" hidden="false" customHeight="true" outlineLevel="0" collapsed="false">
      <c r="A613" s="17"/>
      <c r="B613" s="18"/>
      <c r="C613" s="18"/>
      <c r="D613" s="18"/>
      <c r="E613" s="19" t="str">
        <f aca="false">IF(C613="","",IFERROR(VLOOKUP(C613,'Code Library'!$A$2:$C$71,3,FALSE()),"CODE?"))</f>
        <v/>
      </c>
      <c r="F613" s="19" t="str">
        <f aca="false">IF(OR(C613="",D613=""),"",IF(E613="CODE?","CODE?",E613*D613))</f>
        <v/>
      </c>
      <c r="G613" s="18"/>
      <c r="H613" s="1" t="n">
        <f aca="false">IF(OR(C613="",D613="",E613="CODE?",E613=""),0,E613*D613)</f>
        <v>0</v>
      </c>
      <c r="I613" s="1" t="n">
        <f aca="false">IF(A613="",0,YEAR(A613))</f>
        <v>0</v>
      </c>
      <c r="J613" s="1" t="n">
        <f aca="false">IF(A613="",0,MONTH(A613))</f>
        <v>0</v>
      </c>
    </row>
    <row r="614" customFormat="false" ht="15" hidden="false" customHeight="true" outlineLevel="0" collapsed="false">
      <c r="A614" s="17"/>
      <c r="B614" s="18"/>
      <c r="C614" s="18"/>
      <c r="D614" s="18"/>
      <c r="E614" s="19" t="str">
        <f aca="false">IF(C614="","",IFERROR(VLOOKUP(C614,'Code Library'!$A$2:$C$71,3,FALSE()),"CODE?"))</f>
        <v/>
      </c>
      <c r="F614" s="19" t="str">
        <f aca="false">IF(OR(C614="",D614=""),"",IF(E614="CODE?","CODE?",E614*D614))</f>
        <v/>
      </c>
      <c r="G614" s="18"/>
      <c r="H614" s="1" t="n">
        <f aca="false">IF(OR(C614="",D614="",E614="CODE?",E614=""),0,E614*D614)</f>
        <v>0</v>
      </c>
      <c r="I614" s="1" t="n">
        <f aca="false">IF(A614="",0,YEAR(A614))</f>
        <v>0</v>
      </c>
      <c r="J614" s="1" t="n">
        <f aca="false">IF(A614="",0,MONTH(A614))</f>
        <v>0</v>
      </c>
    </row>
    <row r="615" customFormat="false" ht="15" hidden="false" customHeight="true" outlineLevel="0" collapsed="false">
      <c r="A615" s="17"/>
      <c r="B615" s="18"/>
      <c r="C615" s="18"/>
      <c r="D615" s="18"/>
      <c r="E615" s="19" t="str">
        <f aca="false">IF(C615="","",IFERROR(VLOOKUP(C615,'Code Library'!$A$2:$C$71,3,FALSE()),"CODE?"))</f>
        <v/>
      </c>
      <c r="F615" s="19" t="str">
        <f aca="false">IF(OR(C615="",D615=""),"",IF(E615="CODE?","CODE?",E615*D615))</f>
        <v/>
      </c>
      <c r="G615" s="18"/>
      <c r="H615" s="1" t="n">
        <f aca="false">IF(OR(C615="",D615="",E615="CODE?",E615=""),0,E615*D615)</f>
        <v>0</v>
      </c>
      <c r="I615" s="1" t="n">
        <f aca="false">IF(A615="",0,YEAR(A615))</f>
        <v>0</v>
      </c>
      <c r="J615" s="1" t="n">
        <f aca="false">IF(A615="",0,MONTH(A615))</f>
        <v>0</v>
      </c>
    </row>
    <row r="616" customFormat="false" ht="15" hidden="false" customHeight="true" outlineLevel="0" collapsed="false">
      <c r="A616" s="17"/>
      <c r="B616" s="18"/>
      <c r="C616" s="18"/>
      <c r="D616" s="18"/>
      <c r="E616" s="19" t="str">
        <f aca="false">IF(C616="","",IFERROR(VLOOKUP(C616,'Code Library'!$A$2:$C$71,3,FALSE()),"CODE?"))</f>
        <v/>
      </c>
      <c r="F616" s="19" t="str">
        <f aca="false">IF(OR(C616="",D616=""),"",IF(E616="CODE?","CODE?",E616*D616))</f>
        <v/>
      </c>
      <c r="G616" s="18"/>
      <c r="H616" s="1" t="n">
        <f aca="false">IF(OR(C616="",D616="",E616="CODE?",E616=""),0,E616*D616)</f>
        <v>0</v>
      </c>
      <c r="I616" s="1" t="n">
        <f aca="false">IF(A616="",0,YEAR(A616))</f>
        <v>0</v>
      </c>
      <c r="J616" s="1" t="n">
        <f aca="false">IF(A616="",0,MONTH(A616))</f>
        <v>0</v>
      </c>
    </row>
    <row r="617" customFormat="false" ht="15" hidden="false" customHeight="true" outlineLevel="0" collapsed="false">
      <c r="A617" s="17"/>
      <c r="B617" s="18"/>
      <c r="C617" s="18"/>
      <c r="D617" s="18"/>
      <c r="E617" s="19" t="str">
        <f aca="false">IF(C617="","",IFERROR(VLOOKUP(C617,'Code Library'!$A$2:$C$71,3,FALSE()),"CODE?"))</f>
        <v/>
      </c>
      <c r="F617" s="19" t="str">
        <f aca="false">IF(OR(C617="",D617=""),"",IF(E617="CODE?","CODE?",E617*D617))</f>
        <v/>
      </c>
      <c r="G617" s="18"/>
      <c r="H617" s="1" t="n">
        <f aca="false">IF(OR(C617="",D617="",E617="CODE?",E617=""),0,E617*D617)</f>
        <v>0</v>
      </c>
      <c r="I617" s="1" t="n">
        <f aca="false">IF(A617="",0,YEAR(A617))</f>
        <v>0</v>
      </c>
      <c r="J617" s="1" t="n">
        <f aca="false">IF(A617="",0,MONTH(A617))</f>
        <v>0</v>
      </c>
    </row>
    <row r="618" customFormat="false" ht="15" hidden="false" customHeight="true" outlineLevel="0" collapsed="false">
      <c r="A618" s="17"/>
      <c r="B618" s="18"/>
      <c r="C618" s="18"/>
      <c r="D618" s="18"/>
      <c r="E618" s="19" t="str">
        <f aca="false">IF(C618="","",IFERROR(VLOOKUP(C618,'Code Library'!$A$2:$C$71,3,FALSE()),"CODE?"))</f>
        <v/>
      </c>
      <c r="F618" s="19" t="str">
        <f aca="false">IF(OR(C618="",D618=""),"",IF(E618="CODE?","CODE?",E618*D618))</f>
        <v/>
      </c>
      <c r="G618" s="18"/>
      <c r="H618" s="1" t="n">
        <f aca="false">IF(OR(C618="",D618="",E618="CODE?",E618=""),0,E618*D618)</f>
        <v>0</v>
      </c>
      <c r="I618" s="1" t="n">
        <f aca="false">IF(A618="",0,YEAR(A618))</f>
        <v>0</v>
      </c>
      <c r="J618" s="1" t="n">
        <f aca="false">IF(A618="",0,MONTH(A618))</f>
        <v>0</v>
      </c>
    </row>
    <row r="619" customFormat="false" ht="15" hidden="false" customHeight="true" outlineLevel="0" collapsed="false">
      <c r="A619" s="17"/>
      <c r="B619" s="18"/>
      <c r="C619" s="18"/>
      <c r="D619" s="18"/>
      <c r="E619" s="19" t="str">
        <f aca="false">IF(C619="","",IFERROR(VLOOKUP(C619,'Code Library'!$A$2:$C$71,3,FALSE()),"CODE?"))</f>
        <v/>
      </c>
      <c r="F619" s="19" t="str">
        <f aca="false">IF(OR(C619="",D619=""),"",IF(E619="CODE?","CODE?",E619*D619))</f>
        <v/>
      </c>
      <c r="G619" s="18"/>
      <c r="H619" s="1" t="n">
        <f aca="false">IF(OR(C619="",D619="",E619="CODE?",E619=""),0,E619*D619)</f>
        <v>0</v>
      </c>
      <c r="I619" s="1" t="n">
        <f aca="false">IF(A619="",0,YEAR(A619))</f>
        <v>0</v>
      </c>
      <c r="J619" s="1" t="n">
        <f aca="false">IF(A619="",0,MONTH(A619))</f>
        <v>0</v>
      </c>
    </row>
    <row r="620" customFormat="false" ht="15" hidden="false" customHeight="true" outlineLevel="0" collapsed="false">
      <c r="A620" s="17"/>
      <c r="B620" s="18"/>
      <c r="C620" s="18"/>
      <c r="D620" s="18"/>
      <c r="E620" s="19" t="str">
        <f aca="false">IF(C620="","",IFERROR(VLOOKUP(C620,'Code Library'!$A$2:$C$71,3,FALSE()),"CODE?"))</f>
        <v/>
      </c>
      <c r="F620" s="19" t="str">
        <f aca="false">IF(OR(C620="",D620=""),"",IF(E620="CODE?","CODE?",E620*D620))</f>
        <v/>
      </c>
      <c r="G620" s="18"/>
      <c r="H620" s="1" t="n">
        <f aca="false">IF(OR(C620="",D620="",E620="CODE?",E620=""),0,E620*D620)</f>
        <v>0</v>
      </c>
      <c r="I620" s="1" t="n">
        <f aca="false">IF(A620="",0,YEAR(A620))</f>
        <v>0</v>
      </c>
      <c r="J620" s="1" t="n">
        <f aca="false">IF(A620="",0,MONTH(A620))</f>
        <v>0</v>
      </c>
    </row>
    <row r="621" customFormat="false" ht="15" hidden="false" customHeight="true" outlineLevel="0" collapsed="false">
      <c r="A621" s="17"/>
      <c r="B621" s="18"/>
      <c r="C621" s="18"/>
      <c r="D621" s="18"/>
      <c r="E621" s="19" t="str">
        <f aca="false">IF(C621="","",IFERROR(VLOOKUP(C621,'Code Library'!$A$2:$C$71,3,FALSE()),"CODE?"))</f>
        <v/>
      </c>
      <c r="F621" s="19" t="str">
        <f aca="false">IF(OR(C621="",D621=""),"",IF(E621="CODE?","CODE?",E621*D621))</f>
        <v/>
      </c>
      <c r="G621" s="18"/>
      <c r="H621" s="1" t="n">
        <f aca="false">IF(OR(C621="",D621="",E621="CODE?",E621=""),0,E621*D621)</f>
        <v>0</v>
      </c>
      <c r="I621" s="1" t="n">
        <f aca="false">IF(A621="",0,YEAR(A621))</f>
        <v>0</v>
      </c>
      <c r="J621" s="1" t="n">
        <f aca="false">IF(A621="",0,MONTH(A621))</f>
        <v>0</v>
      </c>
    </row>
    <row r="622" customFormat="false" ht="15" hidden="false" customHeight="true" outlineLevel="0" collapsed="false">
      <c r="A622" s="17"/>
      <c r="B622" s="18"/>
      <c r="C622" s="18"/>
      <c r="D622" s="18"/>
      <c r="E622" s="19" t="str">
        <f aca="false">IF(C622="","",IFERROR(VLOOKUP(C622,'Code Library'!$A$2:$C$71,3,FALSE()),"CODE?"))</f>
        <v/>
      </c>
      <c r="F622" s="19" t="str">
        <f aca="false">IF(OR(C622="",D622=""),"",IF(E622="CODE?","CODE?",E622*D622))</f>
        <v/>
      </c>
      <c r="G622" s="18"/>
      <c r="H622" s="1" t="n">
        <f aca="false">IF(OR(C622="",D622="",E622="CODE?",E622=""),0,E622*D622)</f>
        <v>0</v>
      </c>
      <c r="I622" s="1" t="n">
        <f aca="false">IF(A622="",0,YEAR(A622))</f>
        <v>0</v>
      </c>
      <c r="J622" s="1" t="n">
        <f aca="false">IF(A622="",0,MONTH(A622))</f>
        <v>0</v>
      </c>
    </row>
    <row r="623" customFormat="false" ht="15" hidden="false" customHeight="true" outlineLevel="0" collapsed="false">
      <c r="A623" s="17"/>
      <c r="B623" s="18"/>
      <c r="C623" s="18"/>
      <c r="D623" s="18"/>
      <c r="E623" s="19" t="str">
        <f aca="false">IF(C623="","",IFERROR(VLOOKUP(C623,'Code Library'!$A$2:$C$71,3,FALSE()),"CODE?"))</f>
        <v/>
      </c>
      <c r="F623" s="19" t="str">
        <f aca="false">IF(OR(C623="",D623=""),"",IF(E623="CODE?","CODE?",E623*D623))</f>
        <v/>
      </c>
      <c r="G623" s="18"/>
      <c r="H623" s="1" t="n">
        <f aca="false">IF(OR(C623="",D623="",E623="CODE?",E623=""),0,E623*D623)</f>
        <v>0</v>
      </c>
      <c r="I623" s="1" t="n">
        <f aca="false">IF(A623="",0,YEAR(A623))</f>
        <v>0</v>
      </c>
      <c r="J623" s="1" t="n">
        <f aca="false">IF(A623="",0,MONTH(A623))</f>
        <v>0</v>
      </c>
    </row>
    <row r="624" customFormat="false" ht="15" hidden="false" customHeight="true" outlineLevel="0" collapsed="false">
      <c r="A624" s="17"/>
      <c r="B624" s="18"/>
      <c r="C624" s="18"/>
      <c r="D624" s="18"/>
      <c r="E624" s="19" t="str">
        <f aca="false">IF(C624="","",IFERROR(VLOOKUP(C624,'Code Library'!$A$2:$C$71,3,FALSE()),"CODE?"))</f>
        <v/>
      </c>
      <c r="F624" s="19" t="str">
        <f aca="false">IF(OR(C624="",D624=""),"",IF(E624="CODE?","CODE?",E624*D624))</f>
        <v/>
      </c>
      <c r="G624" s="18"/>
      <c r="H624" s="1" t="n">
        <f aca="false">IF(OR(C624="",D624="",E624="CODE?",E624=""),0,E624*D624)</f>
        <v>0</v>
      </c>
      <c r="I624" s="1" t="n">
        <f aca="false">IF(A624="",0,YEAR(A624))</f>
        <v>0</v>
      </c>
      <c r="J624" s="1" t="n">
        <f aca="false">IF(A624="",0,MONTH(A624))</f>
        <v>0</v>
      </c>
    </row>
    <row r="625" customFormat="false" ht="15" hidden="false" customHeight="true" outlineLevel="0" collapsed="false">
      <c r="A625" s="17"/>
      <c r="B625" s="18"/>
      <c r="C625" s="18"/>
      <c r="D625" s="18"/>
      <c r="E625" s="19" t="str">
        <f aca="false">IF(C625="","",IFERROR(VLOOKUP(C625,'Code Library'!$A$2:$C$71,3,FALSE()),"CODE?"))</f>
        <v/>
      </c>
      <c r="F625" s="19" t="str">
        <f aca="false">IF(OR(C625="",D625=""),"",IF(E625="CODE?","CODE?",E625*D625))</f>
        <v/>
      </c>
      <c r="G625" s="18"/>
      <c r="H625" s="1" t="n">
        <f aca="false">IF(OR(C625="",D625="",E625="CODE?",E625=""),0,E625*D625)</f>
        <v>0</v>
      </c>
      <c r="I625" s="1" t="n">
        <f aca="false">IF(A625="",0,YEAR(A625))</f>
        <v>0</v>
      </c>
      <c r="J625" s="1" t="n">
        <f aca="false">IF(A625="",0,MONTH(A625))</f>
        <v>0</v>
      </c>
    </row>
    <row r="626" customFormat="false" ht="15" hidden="false" customHeight="true" outlineLevel="0" collapsed="false">
      <c r="A626" s="17"/>
      <c r="B626" s="18"/>
      <c r="C626" s="18"/>
      <c r="D626" s="18"/>
      <c r="E626" s="19" t="str">
        <f aca="false">IF(C626="","",IFERROR(VLOOKUP(C626,'Code Library'!$A$2:$C$71,3,FALSE()),"CODE?"))</f>
        <v/>
      </c>
      <c r="F626" s="19" t="str">
        <f aca="false">IF(OR(C626="",D626=""),"",IF(E626="CODE?","CODE?",E626*D626))</f>
        <v/>
      </c>
      <c r="G626" s="18"/>
      <c r="H626" s="1" t="n">
        <f aca="false">IF(OR(C626="",D626="",E626="CODE?",E626=""),0,E626*D626)</f>
        <v>0</v>
      </c>
      <c r="I626" s="1" t="n">
        <f aca="false">IF(A626="",0,YEAR(A626))</f>
        <v>0</v>
      </c>
      <c r="J626" s="1" t="n">
        <f aca="false">IF(A626="",0,MONTH(A626))</f>
        <v>0</v>
      </c>
    </row>
    <row r="627" customFormat="false" ht="15" hidden="false" customHeight="true" outlineLevel="0" collapsed="false">
      <c r="A627" s="17"/>
      <c r="B627" s="18"/>
      <c r="C627" s="18"/>
      <c r="D627" s="18"/>
      <c r="E627" s="19" t="str">
        <f aca="false">IF(C627="","",IFERROR(VLOOKUP(C627,'Code Library'!$A$2:$C$71,3,FALSE()),"CODE?"))</f>
        <v/>
      </c>
      <c r="F627" s="19" t="str">
        <f aca="false">IF(OR(C627="",D627=""),"",IF(E627="CODE?","CODE?",E627*D627))</f>
        <v/>
      </c>
      <c r="G627" s="18"/>
      <c r="H627" s="1" t="n">
        <f aca="false">IF(OR(C627="",D627="",E627="CODE?",E627=""),0,E627*D627)</f>
        <v>0</v>
      </c>
      <c r="I627" s="1" t="n">
        <f aca="false">IF(A627="",0,YEAR(A627))</f>
        <v>0</v>
      </c>
      <c r="J627" s="1" t="n">
        <f aca="false">IF(A627="",0,MONTH(A627))</f>
        <v>0</v>
      </c>
    </row>
    <row r="628" customFormat="false" ht="15" hidden="false" customHeight="true" outlineLevel="0" collapsed="false">
      <c r="A628" s="17"/>
      <c r="B628" s="18"/>
      <c r="C628" s="18"/>
      <c r="D628" s="18"/>
      <c r="E628" s="19" t="str">
        <f aca="false">IF(C628="","",IFERROR(VLOOKUP(C628,'Code Library'!$A$2:$C$71,3,FALSE()),"CODE?"))</f>
        <v/>
      </c>
      <c r="F628" s="19" t="str">
        <f aca="false">IF(OR(C628="",D628=""),"",IF(E628="CODE?","CODE?",E628*D628))</f>
        <v/>
      </c>
      <c r="G628" s="18"/>
      <c r="H628" s="1" t="n">
        <f aca="false">IF(OR(C628="",D628="",E628="CODE?",E628=""),0,E628*D628)</f>
        <v>0</v>
      </c>
      <c r="I628" s="1" t="n">
        <f aca="false">IF(A628="",0,YEAR(A628))</f>
        <v>0</v>
      </c>
      <c r="J628" s="1" t="n">
        <f aca="false">IF(A628="",0,MONTH(A628))</f>
        <v>0</v>
      </c>
    </row>
    <row r="629" customFormat="false" ht="15" hidden="false" customHeight="true" outlineLevel="0" collapsed="false">
      <c r="A629" s="17"/>
      <c r="B629" s="18"/>
      <c r="C629" s="18"/>
      <c r="D629" s="18"/>
      <c r="E629" s="19" t="str">
        <f aca="false">IF(C629="","",IFERROR(VLOOKUP(C629,'Code Library'!$A$2:$C$71,3,FALSE()),"CODE?"))</f>
        <v/>
      </c>
      <c r="F629" s="19" t="str">
        <f aca="false">IF(OR(C629="",D629=""),"",IF(E629="CODE?","CODE?",E629*D629))</f>
        <v/>
      </c>
      <c r="G629" s="18"/>
      <c r="H629" s="1" t="n">
        <f aca="false">IF(OR(C629="",D629="",E629="CODE?",E629=""),0,E629*D629)</f>
        <v>0</v>
      </c>
      <c r="I629" s="1" t="n">
        <f aca="false">IF(A629="",0,YEAR(A629))</f>
        <v>0</v>
      </c>
      <c r="J629" s="1" t="n">
        <f aca="false">IF(A629="",0,MONTH(A629))</f>
        <v>0</v>
      </c>
    </row>
    <row r="630" customFormat="false" ht="15" hidden="false" customHeight="true" outlineLevel="0" collapsed="false">
      <c r="A630" s="17"/>
      <c r="B630" s="18"/>
      <c r="C630" s="18"/>
      <c r="D630" s="18"/>
      <c r="E630" s="19" t="str">
        <f aca="false">IF(C630="","",IFERROR(VLOOKUP(C630,'Code Library'!$A$2:$C$71,3,FALSE()),"CODE?"))</f>
        <v/>
      </c>
      <c r="F630" s="19" t="str">
        <f aca="false">IF(OR(C630="",D630=""),"",IF(E630="CODE?","CODE?",E630*D630))</f>
        <v/>
      </c>
      <c r="G630" s="18"/>
      <c r="H630" s="1" t="n">
        <f aca="false">IF(OR(C630="",D630="",E630="CODE?",E630=""),0,E630*D630)</f>
        <v>0</v>
      </c>
      <c r="I630" s="1" t="n">
        <f aca="false">IF(A630="",0,YEAR(A630))</f>
        <v>0</v>
      </c>
      <c r="J630" s="1" t="n">
        <f aca="false">IF(A630="",0,MONTH(A630))</f>
        <v>0</v>
      </c>
    </row>
    <row r="631" customFormat="false" ht="15" hidden="false" customHeight="true" outlineLevel="0" collapsed="false">
      <c r="A631" s="17"/>
      <c r="B631" s="18"/>
      <c r="C631" s="18"/>
      <c r="D631" s="18"/>
      <c r="E631" s="19" t="str">
        <f aca="false">IF(C631="","",IFERROR(VLOOKUP(C631,'Code Library'!$A$2:$C$71,3,FALSE()),"CODE?"))</f>
        <v/>
      </c>
      <c r="F631" s="19" t="str">
        <f aca="false">IF(OR(C631="",D631=""),"",IF(E631="CODE?","CODE?",E631*D631))</f>
        <v/>
      </c>
      <c r="G631" s="18"/>
      <c r="H631" s="1" t="n">
        <f aca="false">IF(OR(C631="",D631="",E631="CODE?",E631=""),0,E631*D631)</f>
        <v>0</v>
      </c>
      <c r="I631" s="1" t="n">
        <f aca="false">IF(A631="",0,YEAR(A631))</f>
        <v>0</v>
      </c>
      <c r="J631" s="1" t="n">
        <f aca="false">IF(A631="",0,MONTH(A631))</f>
        <v>0</v>
      </c>
    </row>
    <row r="632" customFormat="false" ht="15" hidden="false" customHeight="true" outlineLevel="0" collapsed="false">
      <c r="A632" s="17"/>
      <c r="B632" s="18"/>
      <c r="C632" s="18"/>
      <c r="D632" s="18"/>
      <c r="E632" s="19" t="str">
        <f aca="false">IF(C632="","",IFERROR(VLOOKUP(C632,'Code Library'!$A$2:$C$71,3,FALSE()),"CODE?"))</f>
        <v/>
      </c>
      <c r="F632" s="19" t="str">
        <f aca="false">IF(OR(C632="",D632=""),"",IF(E632="CODE?","CODE?",E632*D632))</f>
        <v/>
      </c>
      <c r="G632" s="18"/>
      <c r="H632" s="1" t="n">
        <f aca="false">IF(OR(C632="",D632="",E632="CODE?",E632=""),0,E632*D632)</f>
        <v>0</v>
      </c>
      <c r="I632" s="1" t="n">
        <f aca="false">IF(A632="",0,YEAR(A632))</f>
        <v>0</v>
      </c>
      <c r="J632" s="1" t="n">
        <f aca="false">IF(A632="",0,MONTH(A632))</f>
        <v>0</v>
      </c>
    </row>
    <row r="633" customFormat="false" ht="15" hidden="false" customHeight="true" outlineLevel="0" collapsed="false">
      <c r="A633" s="17"/>
      <c r="B633" s="18"/>
      <c r="C633" s="18"/>
      <c r="D633" s="18"/>
      <c r="E633" s="19" t="str">
        <f aca="false">IF(C633="","",IFERROR(VLOOKUP(C633,'Code Library'!$A$2:$C$71,3,FALSE()),"CODE?"))</f>
        <v/>
      </c>
      <c r="F633" s="19" t="str">
        <f aca="false">IF(OR(C633="",D633=""),"",IF(E633="CODE?","CODE?",E633*D633))</f>
        <v/>
      </c>
      <c r="G633" s="18"/>
      <c r="H633" s="1" t="n">
        <f aca="false">IF(OR(C633="",D633="",E633="CODE?",E633=""),0,E633*D633)</f>
        <v>0</v>
      </c>
      <c r="I633" s="1" t="n">
        <f aca="false">IF(A633="",0,YEAR(A633))</f>
        <v>0</v>
      </c>
      <c r="J633" s="1" t="n">
        <f aca="false">IF(A633="",0,MONTH(A633))</f>
        <v>0</v>
      </c>
    </row>
    <row r="634" customFormat="false" ht="15" hidden="false" customHeight="true" outlineLevel="0" collapsed="false">
      <c r="A634" s="17"/>
      <c r="B634" s="18"/>
      <c r="C634" s="18"/>
      <c r="D634" s="18"/>
      <c r="E634" s="19" t="str">
        <f aca="false">IF(C634="","",IFERROR(VLOOKUP(C634,'Code Library'!$A$2:$C$71,3,FALSE()),"CODE?"))</f>
        <v/>
      </c>
      <c r="F634" s="19" t="str">
        <f aca="false">IF(OR(C634="",D634=""),"",IF(E634="CODE?","CODE?",E634*D634))</f>
        <v/>
      </c>
      <c r="G634" s="18"/>
      <c r="H634" s="1" t="n">
        <f aca="false">IF(OR(C634="",D634="",E634="CODE?",E634=""),0,E634*D634)</f>
        <v>0</v>
      </c>
      <c r="I634" s="1" t="n">
        <f aca="false">IF(A634="",0,YEAR(A634))</f>
        <v>0</v>
      </c>
      <c r="J634" s="1" t="n">
        <f aca="false">IF(A634="",0,MONTH(A634))</f>
        <v>0</v>
      </c>
    </row>
    <row r="635" customFormat="false" ht="15" hidden="false" customHeight="true" outlineLevel="0" collapsed="false">
      <c r="A635" s="17"/>
      <c r="B635" s="18"/>
      <c r="C635" s="18"/>
      <c r="D635" s="18"/>
      <c r="E635" s="19" t="str">
        <f aca="false">IF(C635="","",IFERROR(VLOOKUP(C635,'Code Library'!$A$2:$C$71,3,FALSE()),"CODE?"))</f>
        <v/>
      </c>
      <c r="F635" s="19" t="str">
        <f aca="false">IF(OR(C635="",D635=""),"",IF(E635="CODE?","CODE?",E635*D635))</f>
        <v/>
      </c>
      <c r="G635" s="18"/>
      <c r="H635" s="1" t="n">
        <f aca="false">IF(OR(C635="",D635="",E635="CODE?",E635=""),0,E635*D635)</f>
        <v>0</v>
      </c>
      <c r="I635" s="1" t="n">
        <f aca="false">IF(A635="",0,YEAR(A635))</f>
        <v>0</v>
      </c>
      <c r="J635" s="1" t="n">
        <f aca="false">IF(A635="",0,MONTH(A635))</f>
        <v>0</v>
      </c>
    </row>
    <row r="636" customFormat="false" ht="15" hidden="false" customHeight="true" outlineLevel="0" collapsed="false">
      <c r="A636" s="17"/>
      <c r="B636" s="18"/>
      <c r="C636" s="18"/>
      <c r="D636" s="18"/>
      <c r="E636" s="19" t="str">
        <f aca="false">IF(C636="","",IFERROR(VLOOKUP(C636,'Code Library'!$A$2:$C$71,3,FALSE()),"CODE?"))</f>
        <v/>
      </c>
      <c r="F636" s="19" t="str">
        <f aca="false">IF(OR(C636="",D636=""),"",IF(E636="CODE?","CODE?",E636*D636))</f>
        <v/>
      </c>
      <c r="G636" s="18"/>
      <c r="H636" s="1" t="n">
        <f aca="false">IF(OR(C636="",D636="",E636="CODE?",E636=""),0,E636*D636)</f>
        <v>0</v>
      </c>
      <c r="I636" s="1" t="n">
        <f aca="false">IF(A636="",0,YEAR(A636))</f>
        <v>0</v>
      </c>
      <c r="J636" s="1" t="n">
        <f aca="false">IF(A636="",0,MONTH(A636))</f>
        <v>0</v>
      </c>
    </row>
    <row r="637" customFormat="false" ht="15" hidden="false" customHeight="true" outlineLevel="0" collapsed="false">
      <c r="A637" s="17"/>
      <c r="B637" s="18"/>
      <c r="C637" s="18"/>
      <c r="D637" s="18"/>
      <c r="E637" s="19" t="str">
        <f aca="false">IF(C637="","",IFERROR(VLOOKUP(C637,'Code Library'!$A$2:$C$71,3,FALSE()),"CODE?"))</f>
        <v/>
      </c>
      <c r="F637" s="19" t="str">
        <f aca="false">IF(OR(C637="",D637=""),"",IF(E637="CODE?","CODE?",E637*D637))</f>
        <v/>
      </c>
      <c r="G637" s="18"/>
      <c r="H637" s="1" t="n">
        <f aca="false">IF(OR(C637="",D637="",E637="CODE?",E637=""),0,E637*D637)</f>
        <v>0</v>
      </c>
      <c r="I637" s="1" t="n">
        <f aca="false">IF(A637="",0,YEAR(A637))</f>
        <v>0</v>
      </c>
      <c r="J637" s="1" t="n">
        <f aca="false">IF(A637="",0,MONTH(A637))</f>
        <v>0</v>
      </c>
    </row>
    <row r="638" customFormat="false" ht="15" hidden="false" customHeight="true" outlineLevel="0" collapsed="false">
      <c r="A638" s="17"/>
      <c r="B638" s="18"/>
      <c r="C638" s="18"/>
      <c r="D638" s="18"/>
      <c r="E638" s="19" t="str">
        <f aca="false">IF(C638="","",IFERROR(VLOOKUP(C638,'Code Library'!$A$2:$C$71,3,FALSE()),"CODE?"))</f>
        <v/>
      </c>
      <c r="F638" s="19" t="str">
        <f aca="false">IF(OR(C638="",D638=""),"",IF(E638="CODE?","CODE?",E638*D638))</f>
        <v/>
      </c>
      <c r="G638" s="18"/>
      <c r="H638" s="1" t="n">
        <f aca="false">IF(OR(C638="",D638="",E638="CODE?",E638=""),0,E638*D638)</f>
        <v>0</v>
      </c>
      <c r="I638" s="1" t="n">
        <f aca="false">IF(A638="",0,YEAR(A638))</f>
        <v>0</v>
      </c>
      <c r="J638" s="1" t="n">
        <f aca="false">IF(A638="",0,MONTH(A638))</f>
        <v>0</v>
      </c>
    </row>
    <row r="639" customFormat="false" ht="15" hidden="false" customHeight="true" outlineLevel="0" collapsed="false">
      <c r="A639" s="17"/>
      <c r="B639" s="18"/>
      <c r="C639" s="18"/>
      <c r="D639" s="18"/>
      <c r="E639" s="19" t="str">
        <f aca="false">IF(C639="","",IFERROR(VLOOKUP(C639,'Code Library'!$A$2:$C$71,3,FALSE()),"CODE?"))</f>
        <v/>
      </c>
      <c r="F639" s="19" t="str">
        <f aca="false">IF(OR(C639="",D639=""),"",IF(E639="CODE?","CODE?",E639*D639))</f>
        <v/>
      </c>
      <c r="G639" s="18"/>
      <c r="H639" s="1" t="n">
        <f aca="false">IF(OR(C639="",D639="",E639="CODE?",E639=""),0,E639*D639)</f>
        <v>0</v>
      </c>
      <c r="I639" s="1" t="n">
        <f aca="false">IF(A639="",0,YEAR(A639))</f>
        <v>0</v>
      </c>
      <c r="J639" s="1" t="n">
        <f aca="false">IF(A639="",0,MONTH(A639))</f>
        <v>0</v>
      </c>
    </row>
    <row r="640" customFormat="false" ht="15" hidden="false" customHeight="true" outlineLevel="0" collapsed="false">
      <c r="A640" s="17"/>
      <c r="B640" s="18"/>
      <c r="C640" s="18"/>
      <c r="D640" s="18"/>
      <c r="E640" s="19" t="str">
        <f aca="false">IF(C640="","",IFERROR(VLOOKUP(C640,'Code Library'!$A$2:$C$71,3,FALSE()),"CODE?"))</f>
        <v/>
      </c>
      <c r="F640" s="19" t="str">
        <f aca="false">IF(OR(C640="",D640=""),"",IF(E640="CODE?","CODE?",E640*D640))</f>
        <v/>
      </c>
      <c r="G640" s="18"/>
      <c r="H640" s="1" t="n">
        <f aca="false">IF(OR(C640="",D640="",E640="CODE?",E640=""),0,E640*D640)</f>
        <v>0</v>
      </c>
      <c r="I640" s="1" t="n">
        <f aca="false">IF(A640="",0,YEAR(A640))</f>
        <v>0</v>
      </c>
      <c r="J640" s="1" t="n">
        <f aca="false">IF(A640="",0,MONTH(A640))</f>
        <v>0</v>
      </c>
    </row>
    <row r="641" customFormat="false" ht="15" hidden="false" customHeight="true" outlineLevel="0" collapsed="false">
      <c r="A641" s="17"/>
      <c r="B641" s="18"/>
      <c r="C641" s="18"/>
      <c r="D641" s="18"/>
      <c r="E641" s="19" t="str">
        <f aca="false">IF(C641="","",IFERROR(VLOOKUP(C641,'Code Library'!$A$2:$C$71,3,FALSE()),"CODE?"))</f>
        <v/>
      </c>
      <c r="F641" s="19" t="str">
        <f aca="false">IF(OR(C641="",D641=""),"",IF(E641="CODE?","CODE?",E641*D641))</f>
        <v/>
      </c>
      <c r="G641" s="18"/>
      <c r="H641" s="1" t="n">
        <f aca="false">IF(OR(C641="",D641="",E641="CODE?",E641=""),0,E641*D641)</f>
        <v>0</v>
      </c>
      <c r="I641" s="1" t="n">
        <f aca="false">IF(A641="",0,YEAR(A641))</f>
        <v>0</v>
      </c>
      <c r="J641" s="1" t="n">
        <f aca="false">IF(A641="",0,MONTH(A641))</f>
        <v>0</v>
      </c>
    </row>
    <row r="642" customFormat="false" ht="15" hidden="false" customHeight="true" outlineLevel="0" collapsed="false">
      <c r="A642" s="17"/>
      <c r="B642" s="18"/>
      <c r="C642" s="18"/>
      <c r="D642" s="18"/>
      <c r="E642" s="19" t="str">
        <f aca="false">IF(C642="","",IFERROR(VLOOKUP(C642,'Code Library'!$A$2:$C$71,3,FALSE()),"CODE?"))</f>
        <v/>
      </c>
      <c r="F642" s="19" t="str">
        <f aca="false">IF(OR(C642="",D642=""),"",IF(E642="CODE?","CODE?",E642*D642))</f>
        <v/>
      </c>
      <c r="G642" s="18"/>
      <c r="H642" s="1" t="n">
        <f aca="false">IF(OR(C642="",D642="",E642="CODE?",E642=""),0,E642*D642)</f>
        <v>0</v>
      </c>
      <c r="I642" s="1" t="n">
        <f aca="false">IF(A642="",0,YEAR(A642))</f>
        <v>0</v>
      </c>
      <c r="J642" s="1" t="n">
        <f aca="false">IF(A642="",0,MONTH(A642))</f>
        <v>0</v>
      </c>
    </row>
    <row r="643" customFormat="false" ht="15" hidden="false" customHeight="true" outlineLevel="0" collapsed="false">
      <c r="A643" s="17"/>
      <c r="B643" s="18"/>
      <c r="C643" s="18"/>
      <c r="D643" s="18"/>
      <c r="E643" s="19" t="str">
        <f aca="false">IF(C643="","",IFERROR(VLOOKUP(C643,'Code Library'!$A$2:$C$71,3,FALSE()),"CODE?"))</f>
        <v/>
      </c>
      <c r="F643" s="19" t="str">
        <f aca="false">IF(OR(C643="",D643=""),"",IF(E643="CODE?","CODE?",E643*D643))</f>
        <v/>
      </c>
      <c r="G643" s="18"/>
      <c r="H643" s="1" t="n">
        <f aca="false">IF(OR(C643="",D643="",E643="CODE?",E643=""),0,E643*D643)</f>
        <v>0</v>
      </c>
      <c r="I643" s="1" t="n">
        <f aca="false">IF(A643="",0,YEAR(A643))</f>
        <v>0</v>
      </c>
      <c r="J643" s="1" t="n">
        <f aca="false">IF(A643="",0,MONTH(A643))</f>
        <v>0</v>
      </c>
    </row>
    <row r="644" customFormat="false" ht="15" hidden="false" customHeight="true" outlineLevel="0" collapsed="false">
      <c r="A644" s="17"/>
      <c r="B644" s="18"/>
      <c r="C644" s="18"/>
      <c r="D644" s="18"/>
      <c r="E644" s="19" t="str">
        <f aca="false">IF(C644="","",IFERROR(VLOOKUP(C644,'Code Library'!$A$2:$C$71,3,FALSE()),"CODE?"))</f>
        <v/>
      </c>
      <c r="F644" s="19" t="str">
        <f aca="false">IF(OR(C644="",D644=""),"",IF(E644="CODE?","CODE?",E644*D644))</f>
        <v/>
      </c>
      <c r="G644" s="18"/>
      <c r="H644" s="1" t="n">
        <f aca="false">IF(OR(C644="",D644="",E644="CODE?",E644=""),0,E644*D644)</f>
        <v>0</v>
      </c>
      <c r="I644" s="1" t="n">
        <f aca="false">IF(A644="",0,YEAR(A644))</f>
        <v>0</v>
      </c>
      <c r="J644" s="1" t="n">
        <f aca="false">IF(A644="",0,MONTH(A644))</f>
        <v>0</v>
      </c>
    </row>
    <row r="645" customFormat="false" ht="15" hidden="false" customHeight="true" outlineLevel="0" collapsed="false">
      <c r="A645" s="17"/>
      <c r="B645" s="18"/>
      <c r="C645" s="18"/>
      <c r="D645" s="18"/>
      <c r="E645" s="19" t="str">
        <f aca="false">IF(C645="","",IFERROR(VLOOKUP(C645,'Code Library'!$A$2:$C$71,3,FALSE()),"CODE?"))</f>
        <v/>
      </c>
      <c r="F645" s="19" t="str">
        <f aca="false">IF(OR(C645="",D645=""),"",IF(E645="CODE?","CODE?",E645*D645))</f>
        <v/>
      </c>
      <c r="G645" s="18"/>
      <c r="H645" s="1" t="n">
        <f aca="false">IF(OR(C645="",D645="",E645="CODE?",E645=""),0,E645*D645)</f>
        <v>0</v>
      </c>
      <c r="I645" s="1" t="n">
        <f aca="false">IF(A645="",0,YEAR(A645))</f>
        <v>0</v>
      </c>
      <c r="J645" s="1" t="n">
        <f aca="false">IF(A645="",0,MONTH(A645))</f>
        <v>0</v>
      </c>
    </row>
    <row r="646" customFormat="false" ht="15" hidden="false" customHeight="true" outlineLevel="0" collapsed="false">
      <c r="A646" s="17"/>
      <c r="B646" s="18"/>
      <c r="C646" s="18"/>
      <c r="D646" s="18"/>
      <c r="E646" s="19" t="str">
        <f aca="false">IF(C646="","",IFERROR(VLOOKUP(C646,'Code Library'!$A$2:$C$71,3,FALSE()),"CODE?"))</f>
        <v/>
      </c>
      <c r="F646" s="19" t="str">
        <f aca="false">IF(OR(C646="",D646=""),"",IF(E646="CODE?","CODE?",E646*D646))</f>
        <v/>
      </c>
      <c r="G646" s="18"/>
      <c r="H646" s="1" t="n">
        <f aca="false">IF(OR(C646="",D646="",E646="CODE?",E646=""),0,E646*D646)</f>
        <v>0</v>
      </c>
      <c r="I646" s="1" t="n">
        <f aca="false">IF(A646="",0,YEAR(A646))</f>
        <v>0</v>
      </c>
      <c r="J646" s="1" t="n">
        <f aca="false">IF(A646="",0,MONTH(A646))</f>
        <v>0</v>
      </c>
    </row>
    <row r="647" customFormat="false" ht="15" hidden="false" customHeight="true" outlineLevel="0" collapsed="false">
      <c r="A647" s="17"/>
      <c r="B647" s="18"/>
      <c r="C647" s="18"/>
      <c r="D647" s="18"/>
      <c r="E647" s="19" t="str">
        <f aca="false">IF(C647="","",IFERROR(VLOOKUP(C647,'Code Library'!$A$2:$C$71,3,FALSE()),"CODE?"))</f>
        <v/>
      </c>
      <c r="F647" s="19" t="str">
        <f aca="false">IF(OR(C647="",D647=""),"",IF(E647="CODE?","CODE?",E647*D647))</f>
        <v/>
      </c>
      <c r="G647" s="18"/>
      <c r="H647" s="1" t="n">
        <f aca="false">IF(OR(C647="",D647="",E647="CODE?",E647=""),0,E647*D647)</f>
        <v>0</v>
      </c>
      <c r="I647" s="1" t="n">
        <f aca="false">IF(A647="",0,YEAR(A647))</f>
        <v>0</v>
      </c>
      <c r="J647" s="1" t="n">
        <f aca="false">IF(A647="",0,MONTH(A647))</f>
        <v>0</v>
      </c>
    </row>
    <row r="648" customFormat="false" ht="15" hidden="false" customHeight="true" outlineLevel="0" collapsed="false">
      <c r="A648" s="17"/>
      <c r="B648" s="18"/>
      <c r="C648" s="18"/>
      <c r="D648" s="18"/>
      <c r="E648" s="19" t="str">
        <f aca="false">IF(C648="","",IFERROR(VLOOKUP(C648,'Code Library'!$A$2:$C$71,3,FALSE()),"CODE?"))</f>
        <v/>
      </c>
      <c r="F648" s="19" t="str">
        <f aca="false">IF(OR(C648="",D648=""),"",IF(E648="CODE?","CODE?",E648*D648))</f>
        <v/>
      </c>
      <c r="G648" s="18"/>
      <c r="H648" s="1" t="n">
        <f aca="false">IF(OR(C648="",D648="",E648="CODE?",E648=""),0,E648*D648)</f>
        <v>0</v>
      </c>
      <c r="I648" s="1" t="n">
        <f aca="false">IF(A648="",0,YEAR(A648))</f>
        <v>0</v>
      </c>
      <c r="J648" s="1" t="n">
        <f aca="false">IF(A648="",0,MONTH(A648))</f>
        <v>0</v>
      </c>
    </row>
    <row r="649" customFormat="false" ht="15" hidden="false" customHeight="true" outlineLevel="0" collapsed="false">
      <c r="A649" s="17"/>
      <c r="B649" s="18"/>
      <c r="C649" s="18"/>
      <c r="D649" s="18"/>
      <c r="E649" s="19" t="str">
        <f aca="false">IF(C649="","",IFERROR(VLOOKUP(C649,'Code Library'!$A$2:$C$71,3,FALSE()),"CODE?"))</f>
        <v/>
      </c>
      <c r="F649" s="19" t="str">
        <f aca="false">IF(OR(C649="",D649=""),"",IF(E649="CODE?","CODE?",E649*D649))</f>
        <v/>
      </c>
      <c r="G649" s="18"/>
      <c r="H649" s="1" t="n">
        <f aca="false">IF(OR(C649="",D649="",E649="CODE?",E649=""),0,E649*D649)</f>
        <v>0</v>
      </c>
      <c r="I649" s="1" t="n">
        <f aca="false">IF(A649="",0,YEAR(A649))</f>
        <v>0</v>
      </c>
      <c r="J649" s="1" t="n">
        <f aca="false">IF(A649="",0,MONTH(A649))</f>
        <v>0</v>
      </c>
    </row>
    <row r="650" customFormat="false" ht="15" hidden="false" customHeight="true" outlineLevel="0" collapsed="false">
      <c r="A650" s="17"/>
      <c r="B650" s="18"/>
      <c r="C650" s="18"/>
      <c r="D650" s="18"/>
      <c r="E650" s="19" t="str">
        <f aca="false">IF(C650="","",IFERROR(VLOOKUP(C650,'Code Library'!$A$2:$C$71,3,FALSE()),"CODE?"))</f>
        <v/>
      </c>
      <c r="F650" s="19" t="str">
        <f aca="false">IF(OR(C650="",D650=""),"",IF(E650="CODE?","CODE?",E650*D650))</f>
        <v/>
      </c>
      <c r="G650" s="18"/>
      <c r="H650" s="1" t="n">
        <f aca="false">IF(OR(C650="",D650="",E650="CODE?",E650=""),0,E650*D650)</f>
        <v>0</v>
      </c>
      <c r="I650" s="1" t="n">
        <f aca="false">IF(A650="",0,YEAR(A650))</f>
        <v>0</v>
      </c>
      <c r="J650" s="1" t="n">
        <f aca="false">IF(A650="",0,MONTH(A650))</f>
        <v>0</v>
      </c>
    </row>
    <row r="651" customFormat="false" ht="15" hidden="false" customHeight="true" outlineLevel="0" collapsed="false">
      <c r="A651" s="17"/>
      <c r="B651" s="18"/>
      <c r="C651" s="18"/>
      <c r="D651" s="18"/>
      <c r="E651" s="19" t="str">
        <f aca="false">IF(C651="","",IFERROR(VLOOKUP(C651,'Code Library'!$A$2:$C$71,3,FALSE()),"CODE?"))</f>
        <v/>
      </c>
      <c r="F651" s="19" t="str">
        <f aca="false">IF(OR(C651="",D651=""),"",IF(E651="CODE?","CODE?",E651*D651))</f>
        <v/>
      </c>
      <c r="G651" s="18"/>
      <c r="H651" s="1" t="n">
        <f aca="false">IF(OR(C651="",D651="",E651="CODE?",E651=""),0,E651*D651)</f>
        <v>0</v>
      </c>
      <c r="I651" s="1" t="n">
        <f aca="false">IF(A651="",0,YEAR(A651))</f>
        <v>0</v>
      </c>
      <c r="J651" s="1" t="n">
        <f aca="false">IF(A651="",0,MONTH(A651))</f>
        <v>0</v>
      </c>
    </row>
    <row r="652" customFormat="false" ht="15" hidden="false" customHeight="true" outlineLevel="0" collapsed="false">
      <c r="A652" s="17"/>
      <c r="B652" s="18"/>
      <c r="C652" s="18"/>
      <c r="D652" s="18"/>
      <c r="E652" s="19" t="str">
        <f aca="false">IF(C652="","",IFERROR(VLOOKUP(C652,'Code Library'!$A$2:$C$71,3,FALSE()),"CODE?"))</f>
        <v/>
      </c>
      <c r="F652" s="19" t="str">
        <f aca="false">IF(OR(C652="",D652=""),"",IF(E652="CODE?","CODE?",E652*D652))</f>
        <v/>
      </c>
      <c r="G652" s="18"/>
      <c r="H652" s="1" t="n">
        <f aca="false">IF(OR(C652="",D652="",E652="CODE?",E652=""),0,E652*D652)</f>
        <v>0</v>
      </c>
      <c r="I652" s="1" t="n">
        <f aca="false">IF(A652="",0,YEAR(A652))</f>
        <v>0</v>
      </c>
      <c r="J652" s="1" t="n">
        <f aca="false">IF(A652="",0,MONTH(A652))</f>
        <v>0</v>
      </c>
    </row>
    <row r="653" customFormat="false" ht="15" hidden="false" customHeight="true" outlineLevel="0" collapsed="false">
      <c r="A653" s="17"/>
      <c r="B653" s="18"/>
      <c r="C653" s="18"/>
      <c r="D653" s="18"/>
      <c r="E653" s="19" t="str">
        <f aca="false">IF(C653="","",IFERROR(VLOOKUP(C653,'Code Library'!$A$2:$C$71,3,FALSE()),"CODE?"))</f>
        <v/>
      </c>
      <c r="F653" s="19" t="str">
        <f aca="false">IF(OR(C653="",D653=""),"",IF(E653="CODE?","CODE?",E653*D653))</f>
        <v/>
      </c>
      <c r="G653" s="18"/>
      <c r="H653" s="1" t="n">
        <f aca="false">IF(OR(C653="",D653="",E653="CODE?",E653=""),0,E653*D653)</f>
        <v>0</v>
      </c>
      <c r="I653" s="1" t="n">
        <f aca="false">IF(A653="",0,YEAR(A653))</f>
        <v>0</v>
      </c>
      <c r="J653" s="1" t="n">
        <f aca="false">IF(A653="",0,MONTH(A653))</f>
        <v>0</v>
      </c>
    </row>
    <row r="654" customFormat="false" ht="15" hidden="false" customHeight="true" outlineLevel="0" collapsed="false">
      <c r="A654" s="17"/>
      <c r="B654" s="18"/>
      <c r="C654" s="18"/>
      <c r="D654" s="18"/>
      <c r="E654" s="19" t="str">
        <f aca="false">IF(C654="","",IFERROR(VLOOKUP(C654,'Code Library'!$A$2:$C$71,3,FALSE()),"CODE?"))</f>
        <v/>
      </c>
      <c r="F654" s="19" t="str">
        <f aca="false">IF(OR(C654="",D654=""),"",IF(E654="CODE?","CODE?",E654*D654))</f>
        <v/>
      </c>
      <c r="G654" s="18"/>
      <c r="H654" s="1" t="n">
        <f aca="false">IF(OR(C654="",D654="",E654="CODE?",E654=""),0,E654*D654)</f>
        <v>0</v>
      </c>
      <c r="I654" s="1" t="n">
        <f aca="false">IF(A654="",0,YEAR(A654))</f>
        <v>0</v>
      </c>
      <c r="J654" s="1" t="n">
        <f aca="false">IF(A654="",0,MONTH(A654))</f>
        <v>0</v>
      </c>
    </row>
    <row r="655" customFormat="false" ht="15" hidden="false" customHeight="true" outlineLevel="0" collapsed="false">
      <c r="A655" s="17"/>
      <c r="B655" s="18"/>
      <c r="C655" s="18"/>
      <c r="D655" s="18"/>
      <c r="E655" s="19" t="str">
        <f aca="false">IF(C655="","",IFERROR(VLOOKUP(C655,'Code Library'!$A$2:$C$71,3,FALSE()),"CODE?"))</f>
        <v/>
      </c>
      <c r="F655" s="19" t="str">
        <f aca="false">IF(OR(C655="",D655=""),"",IF(E655="CODE?","CODE?",E655*D655))</f>
        <v/>
      </c>
      <c r="G655" s="18"/>
      <c r="H655" s="1" t="n">
        <f aca="false">IF(OR(C655="",D655="",E655="CODE?",E655=""),0,E655*D655)</f>
        <v>0</v>
      </c>
      <c r="I655" s="1" t="n">
        <f aca="false">IF(A655="",0,YEAR(A655))</f>
        <v>0</v>
      </c>
      <c r="J655" s="1" t="n">
        <f aca="false">IF(A655="",0,MONTH(A655))</f>
        <v>0</v>
      </c>
    </row>
    <row r="656" customFormat="false" ht="15" hidden="false" customHeight="true" outlineLevel="0" collapsed="false">
      <c r="A656" s="17"/>
      <c r="B656" s="18"/>
      <c r="C656" s="18"/>
      <c r="D656" s="18"/>
      <c r="E656" s="19" t="str">
        <f aca="false">IF(C656="","",IFERROR(VLOOKUP(C656,'Code Library'!$A$2:$C$71,3,FALSE()),"CODE?"))</f>
        <v/>
      </c>
      <c r="F656" s="19" t="str">
        <f aca="false">IF(OR(C656="",D656=""),"",IF(E656="CODE?","CODE?",E656*D656))</f>
        <v/>
      </c>
      <c r="G656" s="18"/>
      <c r="H656" s="1" t="n">
        <f aca="false">IF(OR(C656="",D656="",E656="CODE?",E656=""),0,E656*D656)</f>
        <v>0</v>
      </c>
      <c r="I656" s="1" t="n">
        <f aca="false">IF(A656="",0,YEAR(A656))</f>
        <v>0</v>
      </c>
      <c r="J656" s="1" t="n">
        <f aca="false">IF(A656="",0,MONTH(A656))</f>
        <v>0</v>
      </c>
    </row>
    <row r="657" customFormat="false" ht="15" hidden="false" customHeight="true" outlineLevel="0" collapsed="false">
      <c r="A657" s="17"/>
      <c r="B657" s="18"/>
      <c r="C657" s="18"/>
      <c r="D657" s="18"/>
      <c r="E657" s="19" t="str">
        <f aca="false">IF(C657="","",IFERROR(VLOOKUP(C657,'Code Library'!$A$2:$C$71,3,FALSE()),"CODE?"))</f>
        <v/>
      </c>
      <c r="F657" s="19" t="str">
        <f aca="false">IF(OR(C657="",D657=""),"",IF(E657="CODE?","CODE?",E657*D657))</f>
        <v/>
      </c>
      <c r="G657" s="18"/>
      <c r="H657" s="1" t="n">
        <f aca="false">IF(OR(C657="",D657="",E657="CODE?",E657=""),0,E657*D657)</f>
        <v>0</v>
      </c>
      <c r="I657" s="1" t="n">
        <f aca="false">IF(A657="",0,YEAR(A657))</f>
        <v>0</v>
      </c>
      <c r="J657" s="1" t="n">
        <f aca="false">IF(A657="",0,MONTH(A657))</f>
        <v>0</v>
      </c>
    </row>
    <row r="658" customFormat="false" ht="15" hidden="false" customHeight="true" outlineLevel="0" collapsed="false">
      <c r="A658" s="17"/>
      <c r="B658" s="18"/>
      <c r="C658" s="18"/>
      <c r="D658" s="18"/>
      <c r="E658" s="19" t="str">
        <f aca="false">IF(C658="","",IFERROR(VLOOKUP(C658,'Code Library'!$A$2:$C$71,3,FALSE()),"CODE?"))</f>
        <v/>
      </c>
      <c r="F658" s="19" t="str">
        <f aca="false">IF(OR(C658="",D658=""),"",IF(E658="CODE?","CODE?",E658*D658))</f>
        <v/>
      </c>
      <c r="G658" s="18"/>
      <c r="H658" s="1" t="n">
        <f aca="false">IF(OR(C658="",D658="",E658="CODE?",E658=""),0,E658*D658)</f>
        <v>0</v>
      </c>
      <c r="I658" s="1" t="n">
        <f aca="false">IF(A658="",0,YEAR(A658))</f>
        <v>0</v>
      </c>
      <c r="J658" s="1" t="n">
        <f aca="false">IF(A658="",0,MONTH(A658))</f>
        <v>0</v>
      </c>
    </row>
    <row r="659" customFormat="false" ht="15" hidden="false" customHeight="true" outlineLevel="0" collapsed="false">
      <c r="A659" s="17"/>
      <c r="B659" s="18"/>
      <c r="C659" s="18"/>
      <c r="D659" s="18"/>
      <c r="E659" s="19" t="str">
        <f aca="false">IF(C659="","",IFERROR(VLOOKUP(C659,'Code Library'!$A$2:$C$71,3,FALSE()),"CODE?"))</f>
        <v/>
      </c>
      <c r="F659" s="19" t="str">
        <f aca="false">IF(OR(C659="",D659=""),"",IF(E659="CODE?","CODE?",E659*D659))</f>
        <v/>
      </c>
      <c r="G659" s="18"/>
      <c r="H659" s="1" t="n">
        <f aca="false">IF(OR(C659="",D659="",E659="CODE?",E659=""),0,E659*D659)</f>
        <v>0</v>
      </c>
      <c r="I659" s="1" t="n">
        <f aca="false">IF(A659="",0,YEAR(A659))</f>
        <v>0</v>
      </c>
      <c r="J659" s="1" t="n">
        <f aca="false">IF(A659="",0,MONTH(A659))</f>
        <v>0</v>
      </c>
    </row>
    <row r="660" customFormat="false" ht="15" hidden="false" customHeight="true" outlineLevel="0" collapsed="false">
      <c r="A660" s="17"/>
      <c r="B660" s="18"/>
      <c r="C660" s="18"/>
      <c r="D660" s="18"/>
      <c r="E660" s="19" t="str">
        <f aca="false">IF(C660="","",IFERROR(VLOOKUP(C660,'Code Library'!$A$2:$C$71,3,FALSE()),"CODE?"))</f>
        <v/>
      </c>
      <c r="F660" s="19" t="str">
        <f aca="false">IF(OR(C660="",D660=""),"",IF(E660="CODE?","CODE?",E660*D660))</f>
        <v/>
      </c>
      <c r="G660" s="18"/>
      <c r="H660" s="1" t="n">
        <f aca="false">IF(OR(C660="",D660="",E660="CODE?",E660=""),0,E660*D660)</f>
        <v>0</v>
      </c>
      <c r="I660" s="1" t="n">
        <f aca="false">IF(A660="",0,YEAR(A660))</f>
        <v>0</v>
      </c>
      <c r="J660" s="1" t="n">
        <f aca="false">IF(A660="",0,MONTH(A660))</f>
        <v>0</v>
      </c>
    </row>
    <row r="661" customFormat="false" ht="15" hidden="false" customHeight="true" outlineLevel="0" collapsed="false">
      <c r="A661" s="17"/>
      <c r="B661" s="18"/>
      <c r="C661" s="18"/>
      <c r="D661" s="18"/>
      <c r="E661" s="19" t="str">
        <f aca="false">IF(C661="","",IFERROR(VLOOKUP(C661,'Code Library'!$A$2:$C$71,3,FALSE()),"CODE?"))</f>
        <v/>
      </c>
      <c r="F661" s="19" t="str">
        <f aca="false">IF(OR(C661="",D661=""),"",IF(E661="CODE?","CODE?",E661*D661))</f>
        <v/>
      </c>
      <c r="G661" s="18"/>
      <c r="H661" s="1" t="n">
        <f aca="false">IF(OR(C661="",D661="",E661="CODE?",E661=""),0,E661*D661)</f>
        <v>0</v>
      </c>
      <c r="I661" s="1" t="n">
        <f aca="false">IF(A661="",0,YEAR(A661))</f>
        <v>0</v>
      </c>
      <c r="J661" s="1" t="n">
        <f aca="false">IF(A661="",0,MONTH(A661))</f>
        <v>0</v>
      </c>
    </row>
    <row r="662" customFormat="false" ht="15" hidden="false" customHeight="true" outlineLevel="0" collapsed="false">
      <c r="A662" s="17"/>
      <c r="B662" s="18"/>
      <c r="C662" s="18"/>
      <c r="D662" s="18"/>
      <c r="E662" s="19" t="str">
        <f aca="false">IF(C662="","",IFERROR(VLOOKUP(C662,'Code Library'!$A$2:$C$71,3,FALSE()),"CODE?"))</f>
        <v/>
      </c>
      <c r="F662" s="19" t="str">
        <f aca="false">IF(OR(C662="",D662=""),"",IF(E662="CODE?","CODE?",E662*D662))</f>
        <v/>
      </c>
      <c r="G662" s="18"/>
      <c r="H662" s="1" t="n">
        <f aca="false">IF(OR(C662="",D662="",E662="CODE?",E662=""),0,E662*D662)</f>
        <v>0</v>
      </c>
      <c r="I662" s="1" t="n">
        <f aca="false">IF(A662="",0,YEAR(A662))</f>
        <v>0</v>
      </c>
      <c r="J662" s="1" t="n">
        <f aca="false">IF(A662="",0,MONTH(A662))</f>
        <v>0</v>
      </c>
    </row>
    <row r="663" customFormat="false" ht="15" hidden="false" customHeight="true" outlineLevel="0" collapsed="false">
      <c r="A663" s="17"/>
      <c r="B663" s="18"/>
      <c r="C663" s="18"/>
      <c r="D663" s="18"/>
      <c r="E663" s="19" t="str">
        <f aca="false">IF(C663="","",IFERROR(VLOOKUP(C663,'Code Library'!$A$2:$C$71,3,FALSE()),"CODE?"))</f>
        <v/>
      </c>
      <c r="F663" s="19" t="str">
        <f aca="false">IF(OR(C663="",D663=""),"",IF(E663="CODE?","CODE?",E663*D663))</f>
        <v/>
      </c>
      <c r="G663" s="18"/>
      <c r="H663" s="1" t="n">
        <f aca="false">IF(OR(C663="",D663="",E663="CODE?",E663=""),0,E663*D663)</f>
        <v>0</v>
      </c>
      <c r="I663" s="1" t="n">
        <f aca="false">IF(A663="",0,YEAR(A663))</f>
        <v>0</v>
      </c>
      <c r="J663" s="1" t="n">
        <f aca="false">IF(A663="",0,MONTH(A663))</f>
        <v>0</v>
      </c>
    </row>
    <row r="664" customFormat="false" ht="15" hidden="false" customHeight="true" outlineLevel="0" collapsed="false">
      <c r="A664" s="17"/>
      <c r="B664" s="18"/>
      <c r="C664" s="18"/>
      <c r="D664" s="18"/>
      <c r="E664" s="19" t="str">
        <f aca="false">IF(C664="","",IFERROR(VLOOKUP(C664,'Code Library'!$A$2:$C$71,3,FALSE()),"CODE?"))</f>
        <v/>
      </c>
      <c r="F664" s="19" t="str">
        <f aca="false">IF(OR(C664="",D664=""),"",IF(E664="CODE?","CODE?",E664*D664))</f>
        <v/>
      </c>
      <c r="G664" s="18"/>
      <c r="H664" s="1" t="n">
        <f aca="false">IF(OR(C664="",D664="",E664="CODE?",E664=""),0,E664*D664)</f>
        <v>0</v>
      </c>
      <c r="I664" s="1" t="n">
        <f aca="false">IF(A664="",0,YEAR(A664))</f>
        <v>0</v>
      </c>
      <c r="J664" s="1" t="n">
        <f aca="false">IF(A664="",0,MONTH(A664))</f>
        <v>0</v>
      </c>
    </row>
    <row r="665" customFormat="false" ht="15" hidden="false" customHeight="true" outlineLevel="0" collapsed="false">
      <c r="A665" s="17"/>
      <c r="B665" s="18"/>
      <c r="C665" s="18"/>
      <c r="D665" s="18"/>
      <c r="E665" s="19" t="str">
        <f aca="false">IF(C665="","",IFERROR(VLOOKUP(C665,'Code Library'!$A$2:$C$71,3,FALSE()),"CODE?"))</f>
        <v/>
      </c>
      <c r="F665" s="19" t="str">
        <f aca="false">IF(OR(C665="",D665=""),"",IF(E665="CODE?","CODE?",E665*D665))</f>
        <v/>
      </c>
      <c r="G665" s="18"/>
      <c r="H665" s="1" t="n">
        <f aca="false">IF(OR(C665="",D665="",E665="CODE?",E665=""),0,E665*D665)</f>
        <v>0</v>
      </c>
      <c r="I665" s="1" t="n">
        <f aca="false">IF(A665="",0,YEAR(A665))</f>
        <v>0</v>
      </c>
      <c r="J665" s="1" t="n">
        <f aca="false">IF(A665="",0,MONTH(A665))</f>
        <v>0</v>
      </c>
    </row>
    <row r="666" customFormat="false" ht="15" hidden="false" customHeight="true" outlineLevel="0" collapsed="false">
      <c r="A666" s="17"/>
      <c r="B666" s="18"/>
      <c r="C666" s="18"/>
      <c r="D666" s="18"/>
      <c r="E666" s="19" t="str">
        <f aca="false">IF(C666="","",IFERROR(VLOOKUP(C666,'Code Library'!$A$2:$C$71,3,FALSE()),"CODE?"))</f>
        <v/>
      </c>
      <c r="F666" s="19" t="str">
        <f aca="false">IF(OR(C666="",D666=""),"",IF(E666="CODE?","CODE?",E666*D666))</f>
        <v/>
      </c>
      <c r="G666" s="18"/>
      <c r="H666" s="1" t="n">
        <f aca="false">IF(OR(C666="",D666="",E666="CODE?",E666=""),0,E666*D666)</f>
        <v>0</v>
      </c>
      <c r="I666" s="1" t="n">
        <f aca="false">IF(A666="",0,YEAR(A666))</f>
        <v>0</v>
      </c>
      <c r="J666" s="1" t="n">
        <f aca="false">IF(A666="",0,MONTH(A666))</f>
        <v>0</v>
      </c>
    </row>
    <row r="667" customFormat="false" ht="15" hidden="false" customHeight="true" outlineLevel="0" collapsed="false">
      <c r="A667" s="17"/>
      <c r="B667" s="18"/>
      <c r="C667" s="18"/>
      <c r="D667" s="18"/>
      <c r="E667" s="19" t="str">
        <f aca="false">IF(C667="","",IFERROR(VLOOKUP(C667,'Code Library'!$A$2:$C$71,3,FALSE()),"CODE?"))</f>
        <v/>
      </c>
      <c r="F667" s="19" t="str">
        <f aca="false">IF(OR(C667="",D667=""),"",IF(E667="CODE?","CODE?",E667*D667))</f>
        <v/>
      </c>
      <c r="G667" s="18"/>
      <c r="H667" s="1" t="n">
        <f aca="false">IF(OR(C667="",D667="",E667="CODE?",E667=""),0,E667*D667)</f>
        <v>0</v>
      </c>
      <c r="I667" s="1" t="n">
        <f aca="false">IF(A667="",0,YEAR(A667))</f>
        <v>0</v>
      </c>
      <c r="J667" s="1" t="n">
        <f aca="false">IF(A667="",0,MONTH(A667))</f>
        <v>0</v>
      </c>
    </row>
    <row r="668" customFormat="false" ht="15" hidden="false" customHeight="true" outlineLevel="0" collapsed="false">
      <c r="A668" s="17"/>
      <c r="B668" s="18"/>
      <c r="C668" s="18"/>
      <c r="D668" s="18"/>
      <c r="E668" s="19" t="str">
        <f aca="false">IF(C668="","",IFERROR(VLOOKUP(C668,'Code Library'!$A$2:$C$71,3,FALSE()),"CODE?"))</f>
        <v/>
      </c>
      <c r="F668" s="19" t="str">
        <f aca="false">IF(OR(C668="",D668=""),"",IF(E668="CODE?","CODE?",E668*D668))</f>
        <v/>
      </c>
      <c r="G668" s="18"/>
      <c r="H668" s="1" t="n">
        <f aca="false">IF(OR(C668="",D668="",E668="CODE?",E668=""),0,E668*D668)</f>
        <v>0</v>
      </c>
      <c r="I668" s="1" t="n">
        <f aca="false">IF(A668="",0,YEAR(A668))</f>
        <v>0</v>
      </c>
      <c r="J668" s="1" t="n">
        <f aca="false">IF(A668="",0,MONTH(A668))</f>
        <v>0</v>
      </c>
    </row>
    <row r="669" customFormat="false" ht="15" hidden="false" customHeight="true" outlineLevel="0" collapsed="false">
      <c r="A669" s="17"/>
      <c r="B669" s="18"/>
      <c r="C669" s="18"/>
      <c r="D669" s="18"/>
      <c r="E669" s="19" t="str">
        <f aca="false">IF(C669="","",IFERROR(VLOOKUP(C669,'Code Library'!$A$2:$C$71,3,FALSE()),"CODE?"))</f>
        <v/>
      </c>
      <c r="F669" s="19" t="str">
        <f aca="false">IF(OR(C669="",D669=""),"",IF(E669="CODE?","CODE?",E669*D669))</f>
        <v/>
      </c>
      <c r="G669" s="18"/>
      <c r="H669" s="1" t="n">
        <f aca="false">IF(OR(C669="",D669="",E669="CODE?",E669=""),0,E669*D669)</f>
        <v>0</v>
      </c>
      <c r="I669" s="1" t="n">
        <f aca="false">IF(A669="",0,YEAR(A669))</f>
        <v>0</v>
      </c>
      <c r="J669" s="1" t="n">
        <f aca="false">IF(A669="",0,MONTH(A669))</f>
        <v>0</v>
      </c>
    </row>
    <row r="670" customFormat="false" ht="15" hidden="false" customHeight="true" outlineLevel="0" collapsed="false">
      <c r="A670" s="17"/>
      <c r="B670" s="18"/>
      <c r="C670" s="18"/>
      <c r="D670" s="18"/>
      <c r="E670" s="19" t="str">
        <f aca="false">IF(C670="","",IFERROR(VLOOKUP(C670,'Code Library'!$A$2:$C$71,3,FALSE()),"CODE?"))</f>
        <v/>
      </c>
      <c r="F670" s="19" t="str">
        <f aca="false">IF(OR(C670="",D670=""),"",IF(E670="CODE?","CODE?",E670*D670))</f>
        <v/>
      </c>
      <c r="G670" s="18"/>
      <c r="H670" s="1" t="n">
        <f aca="false">IF(OR(C670="",D670="",E670="CODE?",E670=""),0,E670*D670)</f>
        <v>0</v>
      </c>
      <c r="I670" s="1" t="n">
        <f aca="false">IF(A670="",0,YEAR(A670))</f>
        <v>0</v>
      </c>
      <c r="J670" s="1" t="n">
        <f aca="false">IF(A670="",0,MONTH(A670))</f>
        <v>0</v>
      </c>
    </row>
    <row r="671" customFormat="false" ht="15" hidden="false" customHeight="true" outlineLevel="0" collapsed="false">
      <c r="A671" s="17"/>
      <c r="B671" s="18"/>
      <c r="C671" s="18"/>
      <c r="D671" s="18"/>
      <c r="E671" s="19" t="str">
        <f aca="false">IF(C671="","",IFERROR(VLOOKUP(C671,'Code Library'!$A$2:$C$71,3,FALSE()),"CODE?"))</f>
        <v/>
      </c>
      <c r="F671" s="19" t="str">
        <f aca="false">IF(OR(C671="",D671=""),"",IF(E671="CODE?","CODE?",E671*D671))</f>
        <v/>
      </c>
      <c r="G671" s="18"/>
      <c r="H671" s="1" t="n">
        <f aca="false">IF(OR(C671="",D671="",E671="CODE?",E671=""),0,E671*D671)</f>
        <v>0</v>
      </c>
      <c r="I671" s="1" t="n">
        <f aca="false">IF(A671="",0,YEAR(A671))</f>
        <v>0</v>
      </c>
      <c r="J671" s="1" t="n">
        <f aca="false">IF(A671="",0,MONTH(A671))</f>
        <v>0</v>
      </c>
    </row>
    <row r="672" customFormat="false" ht="15" hidden="false" customHeight="true" outlineLevel="0" collapsed="false">
      <c r="A672" s="17"/>
      <c r="B672" s="18"/>
      <c r="C672" s="18"/>
      <c r="D672" s="18"/>
      <c r="E672" s="19" t="str">
        <f aca="false">IF(C672="","",IFERROR(VLOOKUP(C672,'Code Library'!$A$2:$C$71,3,FALSE()),"CODE?"))</f>
        <v/>
      </c>
      <c r="F672" s="19" t="str">
        <f aca="false">IF(OR(C672="",D672=""),"",IF(E672="CODE?","CODE?",E672*D672))</f>
        <v/>
      </c>
      <c r="G672" s="18"/>
      <c r="H672" s="1" t="n">
        <f aca="false">IF(OR(C672="",D672="",E672="CODE?",E672=""),0,E672*D672)</f>
        <v>0</v>
      </c>
      <c r="I672" s="1" t="n">
        <f aca="false">IF(A672="",0,YEAR(A672))</f>
        <v>0</v>
      </c>
      <c r="J672" s="1" t="n">
        <f aca="false">IF(A672="",0,MONTH(A672))</f>
        <v>0</v>
      </c>
    </row>
    <row r="673" customFormat="false" ht="15" hidden="false" customHeight="true" outlineLevel="0" collapsed="false">
      <c r="A673" s="17"/>
      <c r="B673" s="18"/>
      <c r="C673" s="18"/>
      <c r="D673" s="18"/>
      <c r="E673" s="19" t="str">
        <f aca="false">IF(C673="","",IFERROR(VLOOKUP(C673,'Code Library'!$A$2:$C$71,3,FALSE()),"CODE?"))</f>
        <v/>
      </c>
      <c r="F673" s="19" t="str">
        <f aca="false">IF(OR(C673="",D673=""),"",IF(E673="CODE?","CODE?",E673*D673))</f>
        <v/>
      </c>
      <c r="G673" s="18"/>
      <c r="H673" s="1" t="n">
        <f aca="false">IF(OR(C673="",D673="",E673="CODE?",E673=""),0,E673*D673)</f>
        <v>0</v>
      </c>
      <c r="I673" s="1" t="n">
        <f aca="false">IF(A673="",0,YEAR(A673))</f>
        <v>0</v>
      </c>
      <c r="J673" s="1" t="n">
        <f aca="false">IF(A673="",0,MONTH(A673))</f>
        <v>0</v>
      </c>
    </row>
    <row r="674" customFormat="false" ht="15" hidden="false" customHeight="true" outlineLevel="0" collapsed="false">
      <c r="A674" s="17"/>
      <c r="B674" s="18"/>
      <c r="C674" s="18"/>
      <c r="D674" s="18"/>
      <c r="E674" s="19" t="str">
        <f aca="false">IF(C674="","",IFERROR(VLOOKUP(C674,'Code Library'!$A$2:$C$71,3,FALSE()),"CODE?"))</f>
        <v/>
      </c>
      <c r="F674" s="19" t="str">
        <f aca="false">IF(OR(C674="",D674=""),"",IF(E674="CODE?","CODE?",E674*D674))</f>
        <v/>
      </c>
      <c r="G674" s="18"/>
      <c r="H674" s="1" t="n">
        <f aca="false">IF(OR(C674="",D674="",E674="CODE?",E674=""),0,E674*D674)</f>
        <v>0</v>
      </c>
      <c r="I674" s="1" t="n">
        <f aca="false">IF(A674="",0,YEAR(A674))</f>
        <v>0</v>
      </c>
      <c r="J674" s="1" t="n">
        <f aca="false">IF(A674="",0,MONTH(A674))</f>
        <v>0</v>
      </c>
    </row>
    <row r="675" customFormat="false" ht="15" hidden="false" customHeight="true" outlineLevel="0" collapsed="false">
      <c r="A675" s="17"/>
      <c r="B675" s="18"/>
      <c r="C675" s="18"/>
      <c r="D675" s="18"/>
      <c r="E675" s="19" t="str">
        <f aca="false">IF(C675="","",IFERROR(VLOOKUP(C675,'Code Library'!$A$2:$C$71,3,FALSE()),"CODE?"))</f>
        <v/>
      </c>
      <c r="F675" s="19" t="str">
        <f aca="false">IF(OR(C675="",D675=""),"",IF(E675="CODE?","CODE?",E675*D675))</f>
        <v/>
      </c>
      <c r="G675" s="18"/>
      <c r="H675" s="1" t="n">
        <f aca="false">IF(OR(C675="",D675="",E675="CODE?",E675=""),0,E675*D675)</f>
        <v>0</v>
      </c>
      <c r="I675" s="1" t="n">
        <f aca="false">IF(A675="",0,YEAR(A675))</f>
        <v>0</v>
      </c>
      <c r="J675" s="1" t="n">
        <f aca="false">IF(A675="",0,MONTH(A675))</f>
        <v>0</v>
      </c>
    </row>
    <row r="676" customFormat="false" ht="15" hidden="false" customHeight="true" outlineLevel="0" collapsed="false">
      <c r="A676" s="17"/>
      <c r="B676" s="18"/>
      <c r="C676" s="18"/>
      <c r="D676" s="18"/>
      <c r="E676" s="19" t="str">
        <f aca="false">IF(C676="","",IFERROR(VLOOKUP(C676,'Code Library'!$A$2:$C$71,3,FALSE()),"CODE?"))</f>
        <v/>
      </c>
      <c r="F676" s="19" t="str">
        <f aca="false">IF(OR(C676="",D676=""),"",IF(E676="CODE?","CODE?",E676*D676))</f>
        <v/>
      </c>
      <c r="G676" s="18"/>
      <c r="H676" s="1" t="n">
        <f aca="false">IF(OR(C676="",D676="",E676="CODE?",E676=""),0,E676*D676)</f>
        <v>0</v>
      </c>
      <c r="I676" s="1" t="n">
        <f aca="false">IF(A676="",0,YEAR(A676))</f>
        <v>0</v>
      </c>
      <c r="J676" s="1" t="n">
        <f aca="false">IF(A676="",0,MONTH(A676))</f>
        <v>0</v>
      </c>
    </row>
    <row r="677" customFormat="false" ht="15" hidden="false" customHeight="true" outlineLevel="0" collapsed="false">
      <c r="A677" s="17"/>
      <c r="B677" s="18"/>
      <c r="C677" s="18"/>
      <c r="D677" s="18"/>
      <c r="E677" s="19" t="str">
        <f aca="false">IF(C677="","",IFERROR(VLOOKUP(C677,'Code Library'!$A$2:$C$71,3,FALSE()),"CODE?"))</f>
        <v/>
      </c>
      <c r="F677" s="19" t="str">
        <f aca="false">IF(OR(C677="",D677=""),"",IF(E677="CODE?","CODE?",E677*D677))</f>
        <v/>
      </c>
      <c r="G677" s="18"/>
      <c r="H677" s="1" t="n">
        <f aca="false">IF(OR(C677="",D677="",E677="CODE?",E677=""),0,E677*D677)</f>
        <v>0</v>
      </c>
      <c r="I677" s="1" t="n">
        <f aca="false">IF(A677="",0,YEAR(A677))</f>
        <v>0</v>
      </c>
      <c r="J677" s="1" t="n">
        <f aca="false">IF(A677="",0,MONTH(A677))</f>
        <v>0</v>
      </c>
    </row>
    <row r="678" customFormat="false" ht="15" hidden="false" customHeight="true" outlineLevel="0" collapsed="false">
      <c r="A678" s="17"/>
      <c r="B678" s="18"/>
      <c r="C678" s="18"/>
      <c r="D678" s="18"/>
      <c r="E678" s="19" t="str">
        <f aca="false">IF(C678="","",IFERROR(VLOOKUP(C678,'Code Library'!$A$2:$C$71,3,FALSE()),"CODE?"))</f>
        <v/>
      </c>
      <c r="F678" s="19" t="str">
        <f aca="false">IF(OR(C678="",D678=""),"",IF(E678="CODE?","CODE?",E678*D678))</f>
        <v/>
      </c>
      <c r="G678" s="18"/>
      <c r="H678" s="1" t="n">
        <f aca="false">IF(OR(C678="",D678="",E678="CODE?",E678=""),0,E678*D678)</f>
        <v>0</v>
      </c>
      <c r="I678" s="1" t="n">
        <f aca="false">IF(A678="",0,YEAR(A678))</f>
        <v>0</v>
      </c>
      <c r="J678" s="1" t="n">
        <f aca="false">IF(A678="",0,MONTH(A678))</f>
        <v>0</v>
      </c>
    </row>
    <row r="679" customFormat="false" ht="15" hidden="false" customHeight="true" outlineLevel="0" collapsed="false">
      <c r="A679" s="17"/>
      <c r="B679" s="18"/>
      <c r="C679" s="18"/>
      <c r="D679" s="18"/>
      <c r="E679" s="19" t="str">
        <f aca="false">IF(C679="","",IFERROR(VLOOKUP(C679,'Code Library'!$A$2:$C$71,3,FALSE()),"CODE?"))</f>
        <v/>
      </c>
      <c r="F679" s="19" t="str">
        <f aca="false">IF(OR(C679="",D679=""),"",IF(E679="CODE?","CODE?",E679*D679))</f>
        <v/>
      </c>
      <c r="G679" s="18"/>
      <c r="H679" s="1" t="n">
        <f aca="false">IF(OR(C679="",D679="",E679="CODE?",E679=""),0,E679*D679)</f>
        <v>0</v>
      </c>
      <c r="I679" s="1" t="n">
        <f aca="false">IF(A679="",0,YEAR(A679))</f>
        <v>0</v>
      </c>
      <c r="J679" s="1" t="n">
        <f aca="false">IF(A679="",0,MONTH(A679))</f>
        <v>0</v>
      </c>
    </row>
    <row r="680" customFormat="false" ht="15" hidden="false" customHeight="true" outlineLevel="0" collapsed="false">
      <c r="A680" s="17"/>
      <c r="B680" s="18"/>
      <c r="C680" s="18"/>
      <c r="D680" s="18"/>
      <c r="E680" s="19" t="str">
        <f aca="false">IF(C680="","",IFERROR(VLOOKUP(C680,'Code Library'!$A$2:$C$71,3,FALSE()),"CODE?"))</f>
        <v/>
      </c>
      <c r="F680" s="19" t="str">
        <f aca="false">IF(OR(C680="",D680=""),"",IF(E680="CODE?","CODE?",E680*D680))</f>
        <v/>
      </c>
      <c r="G680" s="18"/>
      <c r="H680" s="1" t="n">
        <f aca="false">IF(OR(C680="",D680="",E680="CODE?",E680=""),0,E680*D680)</f>
        <v>0</v>
      </c>
      <c r="I680" s="1" t="n">
        <f aca="false">IF(A680="",0,YEAR(A680))</f>
        <v>0</v>
      </c>
      <c r="J680" s="1" t="n">
        <f aca="false">IF(A680="",0,MONTH(A680))</f>
        <v>0</v>
      </c>
    </row>
    <row r="681" customFormat="false" ht="15" hidden="false" customHeight="true" outlineLevel="0" collapsed="false">
      <c r="A681" s="17"/>
      <c r="B681" s="18"/>
      <c r="C681" s="18"/>
      <c r="D681" s="18"/>
      <c r="E681" s="19" t="str">
        <f aca="false">IF(C681="","",IFERROR(VLOOKUP(C681,'Code Library'!$A$2:$C$71,3,FALSE()),"CODE?"))</f>
        <v/>
      </c>
      <c r="F681" s="19" t="str">
        <f aca="false">IF(OR(C681="",D681=""),"",IF(E681="CODE?","CODE?",E681*D681))</f>
        <v/>
      </c>
      <c r="G681" s="18"/>
      <c r="H681" s="1" t="n">
        <f aca="false">IF(OR(C681="",D681="",E681="CODE?",E681=""),0,E681*D681)</f>
        <v>0</v>
      </c>
      <c r="I681" s="1" t="n">
        <f aca="false">IF(A681="",0,YEAR(A681))</f>
        <v>0</v>
      </c>
      <c r="J681" s="1" t="n">
        <f aca="false">IF(A681="",0,MONTH(A681))</f>
        <v>0</v>
      </c>
    </row>
    <row r="682" customFormat="false" ht="15" hidden="false" customHeight="true" outlineLevel="0" collapsed="false">
      <c r="A682" s="17"/>
      <c r="B682" s="18"/>
      <c r="C682" s="18"/>
      <c r="D682" s="18"/>
      <c r="E682" s="19" t="str">
        <f aca="false">IF(C682="","",IFERROR(VLOOKUP(C682,'Code Library'!$A$2:$C$71,3,FALSE()),"CODE?"))</f>
        <v/>
      </c>
      <c r="F682" s="19" t="str">
        <f aca="false">IF(OR(C682="",D682=""),"",IF(E682="CODE?","CODE?",E682*D682))</f>
        <v/>
      </c>
      <c r="G682" s="18"/>
      <c r="H682" s="1" t="n">
        <f aca="false">IF(OR(C682="",D682="",E682="CODE?",E682=""),0,E682*D682)</f>
        <v>0</v>
      </c>
      <c r="I682" s="1" t="n">
        <f aca="false">IF(A682="",0,YEAR(A682))</f>
        <v>0</v>
      </c>
      <c r="J682" s="1" t="n">
        <f aca="false">IF(A682="",0,MONTH(A682))</f>
        <v>0</v>
      </c>
    </row>
    <row r="683" customFormat="false" ht="15" hidden="false" customHeight="true" outlineLevel="0" collapsed="false">
      <c r="A683" s="17"/>
      <c r="B683" s="18"/>
      <c r="C683" s="18"/>
      <c r="D683" s="18"/>
      <c r="E683" s="19" t="str">
        <f aca="false">IF(C683="","",IFERROR(VLOOKUP(C683,'Code Library'!$A$2:$C$71,3,FALSE()),"CODE?"))</f>
        <v/>
      </c>
      <c r="F683" s="19" t="str">
        <f aca="false">IF(OR(C683="",D683=""),"",IF(E683="CODE?","CODE?",E683*D683))</f>
        <v/>
      </c>
      <c r="G683" s="18"/>
      <c r="H683" s="1" t="n">
        <f aca="false">IF(OR(C683="",D683="",E683="CODE?",E683=""),0,E683*D683)</f>
        <v>0</v>
      </c>
      <c r="I683" s="1" t="n">
        <f aca="false">IF(A683="",0,YEAR(A683))</f>
        <v>0</v>
      </c>
      <c r="J683" s="1" t="n">
        <f aca="false">IF(A683="",0,MONTH(A683))</f>
        <v>0</v>
      </c>
    </row>
    <row r="684" customFormat="false" ht="15" hidden="false" customHeight="true" outlineLevel="0" collapsed="false">
      <c r="A684" s="17"/>
      <c r="B684" s="18"/>
      <c r="C684" s="18"/>
      <c r="D684" s="18"/>
      <c r="E684" s="19" t="str">
        <f aca="false">IF(C684="","",IFERROR(VLOOKUP(C684,'Code Library'!$A$2:$C$71,3,FALSE()),"CODE?"))</f>
        <v/>
      </c>
      <c r="F684" s="19" t="str">
        <f aca="false">IF(OR(C684="",D684=""),"",IF(E684="CODE?","CODE?",E684*D684))</f>
        <v/>
      </c>
      <c r="G684" s="18"/>
      <c r="H684" s="1" t="n">
        <f aca="false">IF(OR(C684="",D684="",E684="CODE?",E684=""),0,E684*D684)</f>
        <v>0</v>
      </c>
      <c r="I684" s="1" t="n">
        <f aca="false">IF(A684="",0,YEAR(A684))</f>
        <v>0</v>
      </c>
      <c r="J684" s="1" t="n">
        <f aca="false">IF(A684="",0,MONTH(A684))</f>
        <v>0</v>
      </c>
    </row>
    <row r="685" customFormat="false" ht="15" hidden="false" customHeight="true" outlineLevel="0" collapsed="false">
      <c r="A685" s="17"/>
      <c r="B685" s="18"/>
      <c r="C685" s="18"/>
      <c r="D685" s="18"/>
      <c r="E685" s="19" t="str">
        <f aca="false">IF(C685="","",IFERROR(VLOOKUP(C685,'Code Library'!$A$2:$C$71,3,FALSE()),"CODE?"))</f>
        <v/>
      </c>
      <c r="F685" s="19" t="str">
        <f aca="false">IF(OR(C685="",D685=""),"",IF(E685="CODE?","CODE?",E685*D685))</f>
        <v/>
      </c>
      <c r="G685" s="18"/>
      <c r="H685" s="1" t="n">
        <f aca="false">IF(OR(C685="",D685="",E685="CODE?",E685=""),0,E685*D685)</f>
        <v>0</v>
      </c>
      <c r="I685" s="1" t="n">
        <f aca="false">IF(A685="",0,YEAR(A685))</f>
        <v>0</v>
      </c>
      <c r="J685" s="1" t="n">
        <f aca="false">IF(A685="",0,MONTH(A685))</f>
        <v>0</v>
      </c>
    </row>
    <row r="686" customFormat="false" ht="15" hidden="false" customHeight="true" outlineLevel="0" collapsed="false">
      <c r="A686" s="17"/>
      <c r="B686" s="18"/>
      <c r="C686" s="18"/>
      <c r="D686" s="18"/>
      <c r="E686" s="19" t="str">
        <f aca="false">IF(C686="","",IFERROR(VLOOKUP(C686,'Code Library'!$A$2:$C$71,3,FALSE()),"CODE?"))</f>
        <v/>
      </c>
      <c r="F686" s="19" t="str">
        <f aca="false">IF(OR(C686="",D686=""),"",IF(E686="CODE?","CODE?",E686*D686))</f>
        <v/>
      </c>
      <c r="G686" s="18"/>
      <c r="H686" s="1" t="n">
        <f aca="false">IF(OR(C686="",D686="",E686="CODE?",E686=""),0,E686*D686)</f>
        <v>0</v>
      </c>
      <c r="I686" s="1" t="n">
        <f aca="false">IF(A686="",0,YEAR(A686))</f>
        <v>0</v>
      </c>
      <c r="J686" s="1" t="n">
        <f aca="false">IF(A686="",0,MONTH(A686))</f>
        <v>0</v>
      </c>
    </row>
    <row r="687" customFormat="false" ht="15" hidden="false" customHeight="true" outlineLevel="0" collapsed="false">
      <c r="A687" s="17"/>
      <c r="B687" s="18"/>
      <c r="C687" s="18"/>
      <c r="D687" s="18"/>
      <c r="E687" s="19" t="str">
        <f aca="false">IF(C687="","",IFERROR(VLOOKUP(C687,'Code Library'!$A$2:$C$71,3,FALSE()),"CODE?"))</f>
        <v/>
      </c>
      <c r="F687" s="19" t="str">
        <f aca="false">IF(OR(C687="",D687=""),"",IF(E687="CODE?","CODE?",E687*D687))</f>
        <v/>
      </c>
      <c r="G687" s="18"/>
      <c r="H687" s="1" t="n">
        <f aca="false">IF(OR(C687="",D687="",E687="CODE?",E687=""),0,E687*D687)</f>
        <v>0</v>
      </c>
      <c r="I687" s="1" t="n">
        <f aca="false">IF(A687="",0,YEAR(A687))</f>
        <v>0</v>
      </c>
      <c r="J687" s="1" t="n">
        <f aca="false">IF(A687="",0,MONTH(A687))</f>
        <v>0</v>
      </c>
    </row>
    <row r="688" customFormat="false" ht="15" hidden="false" customHeight="true" outlineLevel="0" collapsed="false">
      <c r="A688" s="17"/>
      <c r="B688" s="18"/>
      <c r="C688" s="18"/>
      <c r="D688" s="18"/>
      <c r="E688" s="19" t="str">
        <f aca="false">IF(C688="","",IFERROR(VLOOKUP(C688,'Code Library'!$A$2:$C$71,3,FALSE()),"CODE?"))</f>
        <v/>
      </c>
      <c r="F688" s="19" t="str">
        <f aca="false">IF(OR(C688="",D688=""),"",IF(E688="CODE?","CODE?",E688*D688))</f>
        <v/>
      </c>
      <c r="G688" s="18"/>
      <c r="H688" s="1" t="n">
        <f aca="false">IF(OR(C688="",D688="",E688="CODE?",E688=""),0,E688*D688)</f>
        <v>0</v>
      </c>
      <c r="I688" s="1" t="n">
        <f aca="false">IF(A688="",0,YEAR(A688))</f>
        <v>0</v>
      </c>
      <c r="J688" s="1" t="n">
        <f aca="false">IF(A688="",0,MONTH(A688))</f>
        <v>0</v>
      </c>
    </row>
    <row r="689" customFormat="false" ht="15" hidden="false" customHeight="true" outlineLevel="0" collapsed="false">
      <c r="A689" s="17"/>
      <c r="B689" s="18"/>
      <c r="C689" s="18"/>
      <c r="D689" s="18"/>
      <c r="E689" s="19" t="str">
        <f aca="false">IF(C689="","",IFERROR(VLOOKUP(C689,'Code Library'!$A$2:$C$71,3,FALSE()),"CODE?"))</f>
        <v/>
      </c>
      <c r="F689" s="19" t="str">
        <f aca="false">IF(OR(C689="",D689=""),"",IF(E689="CODE?","CODE?",E689*D689))</f>
        <v/>
      </c>
      <c r="G689" s="18"/>
      <c r="H689" s="1" t="n">
        <f aca="false">IF(OR(C689="",D689="",E689="CODE?",E689=""),0,E689*D689)</f>
        <v>0</v>
      </c>
      <c r="I689" s="1" t="n">
        <f aca="false">IF(A689="",0,YEAR(A689))</f>
        <v>0</v>
      </c>
      <c r="J689" s="1" t="n">
        <f aca="false">IF(A689="",0,MONTH(A689))</f>
        <v>0</v>
      </c>
    </row>
    <row r="690" customFormat="false" ht="15" hidden="false" customHeight="true" outlineLevel="0" collapsed="false">
      <c r="A690" s="17"/>
      <c r="B690" s="18"/>
      <c r="C690" s="18"/>
      <c r="D690" s="18"/>
      <c r="E690" s="19" t="str">
        <f aca="false">IF(C690="","",IFERROR(VLOOKUP(C690,'Code Library'!$A$2:$C$71,3,FALSE()),"CODE?"))</f>
        <v/>
      </c>
      <c r="F690" s="19" t="str">
        <f aca="false">IF(OR(C690="",D690=""),"",IF(E690="CODE?","CODE?",E690*D690))</f>
        <v/>
      </c>
      <c r="G690" s="18"/>
      <c r="H690" s="1" t="n">
        <f aca="false">IF(OR(C690="",D690="",E690="CODE?",E690=""),0,E690*D690)</f>
        <v>0</v>
      </c>
      <c r="I690" s="1" t="n">
        <f aca="false">IF(A690="",0,YEAR(A690))</f>
        <v>0</v>
      </c>
      <c r="J690" s="1" t="n">
        <f aca="false">IF(A690="",0,MONTH(A690))</f>
        <v>0</v>
      </c>
    </row>
    <row r="691" customFormat="false" ht="15" hidden="false" customHeight="true" outlineLevel="0" collapsed="false">
      <c r="A691" s="17"/>
      <c r="B691" s="18"/>
      <c r="C691" s="18"/>
      <c r="D691" s="18"/>
      <c r="E691" s="19" t="str">
        <f aca="false">IF(C691="","",IFERROR(VLOOKUP(C691,'Code Library'!$A$2:$C$71,3,FALSE()),"CODE?"))</f>
        <v/>
      </c>
      <c r="F691" s="19" t="str">
        <f aca="false">IF(OR(C691="",D691=""),"",IF(E691="CODE?","CODE?",E691*D691))</f>
        <v/>
      </c>
      <c r="G691" s="18"/>
      <c r="H691" s="1" t="n">
        <f aca="false">IF(OR(C691="",D691="",E691="CODE?",E691=""),0,E691*D691)</f>
        <v>0</v>
      </c>
      <c r="I691" s="1" t="n">
        <f aca="false">IF(A691="",0,YEAR(A691))</f>
        <v>0</v>
      </c>
      <c r="J691" s="1" t="n">
        <f aca="false">IF(A691="",0,MONTH(A691))</f>
        <v>0</v>
      </c>
    </row>
    <row r="692" customFormat="false" ht="15" hidden="false" customHeight="true" outlineLevel="0" collapsed="false">
      <c r="A692" s="17"/>
      <c r="B692" s="18"/>
      <c r="C692" s="18"/>
      <c r="D692" s="18"/>
      <c r="E692" s="19" t="str">
        <f aca="false">IF(C692="","",IFERROR(VLOOKUP(C692,'Code Library'!$A$2:$C$71,3,FALSE()),"CODE?"))</f>
        <v/>
      </c>
      <c r="F692" s="19" t="str">
        <f aca="false">IF(OR(C692="",D692=""),"",IF(E692="CODE?","CODE?",E692*D692))</f>
        <v/>
      </c>
      <c r="G692" s="18"/>
      <c r="H692" s="1" t="n">
        <f aca="false">IF(OR(C692="",D692="",E692="CODE?",E692=""),0,E692*D692)</f>
        <v>0</v>
      </c>
      <c r="I692" s="1" t="n">
        <f aca="false">IF(A692="",0,YEAR(A692))</f>
        <v>0</v>
      </c>
      <c r="J692" s="1" t="n">
        <f aca="false">IF(A692="",0,MONTH(A692))</f>
        <v>0</v>
      </c>
    </row>
    <row r="693" customFormat="false" ht="15" hidden="false" customHeight="true" outlineLevel="0" collapsed="false">
      <c r="A693" s="17"/>
      <c r="B693" s="18"/>
      <c r="C693" s="18"/>
      <c r="D693" s="18"/>
      <c r="E693" s="19" t="str">
        <f aca="false">IF(C693="","",IFERROR(VLOOKUP(C693,'Code Library'!$A$2:$C$71,3,FALSE()),"CODE?"))</f>
        <v/>
      </c>
      <c r="F693" s="19" t="str">
        <f aca="false">IF(OR(C693="",D693=""),"",IF(E693="CODE?","CODE?",E693*D693))</f>
        <v/>
      </c>
      <c r="G693" s="18"/>
      <c r="H693" s="1" t="n">
        <f aca="false">IF(OR(C693="",D693="",E693="CODE?",E693=""),0,E693*D693)</f>
        <v>0</v>
      </c>
      <c r="I693" s="1" t="n">
        <f aca="false">IF(A693="",0,YEAR(A693))</f>
        <v>0</v>
      </c>
      <c r="J693" s="1" t="n">
        <f aca="false">IF(A693="",0,MONTH(A693))</f>
        <v>0</v>
      </c>
    </row>
    <row r="694" customFormat="false" ht="15" hidden="false" customHeight="true" outlineLevel="0" collapsed="false">
      <c r="A694" s="17"/>
      <c r="B694" s="18"/>
      <c r="C694" s="18"/>
      <c r="D694" s="18"/>
      <c r="E694" s="19" t="str">
        <f aca="false">IF(C694="","",IFERROR(VLOOKUP(C694,'Code Library'!$A$2:$C$71,3,FALSE()),"CODE?"))</f>
        <v/>
      </c>
      <c r="F694" s="19" t="str">
        <f aca="false">IF(OR(C694="",D694=""),"",IF(E694="CODE?","CODE?",E694*D694))</f>
        <v/>
      </c>
      <c r="G694" s="18"/>
      <c r="H694" s="1" t="n">
        <f aca="false">IF(OR(C694="",D694="",E694="CODE?",E694=""),0,E694*D694)</f>
        <v>0</v>
      </c>
      <c r="I694" s="1" t="n">
        <f aca="false">IF(A694="",0,YEAR(A694))</f>
        <v>0</v>
      </c>
      <c r="J694" s="1" t="n">
        <f aca="false">IF(A694="",0,MONTH(A694))</f>
        <v>0</v>
      </c>
    </row>
    <row r="695" customFormat="false" ht="15" hidden="false" customHeight="true" outlineLevel="0" collapsed="false">
      <c r="A695" s="17"/>
      <c r="B695" s="18"/>
      <c r="C695" s="18"/>
      <c r="D695" s="18"/>
      <c r="E695" s="19" t="str">
        <f aca="false">IF(C695="","",IFERROR(VLOOKUP(C695,'Code Library'!$A$2:$C$71,3,FALSE()),"CODE?"))</f>
        <v/>
      </c>
      <c r="F695" s="19" t="str">
        <f aca="false">IF(OR(C695="",D695=""),"",IF(E695="CODE?","CODE?",E695*D695))</f>
        <v/>
      </c>
      <c r="G695" s="18"/>
      <c r="H695" s="1" t="n">
        <f aca="false">IF(OR(C695="",D695="",E695="CODE?",E695=""),0,E695*D695)</f>
        <v>0</v>
      </c>
      <c r="I695" s="1" t="n">
        <f aca="false">IF(A695="",0,YEAR(A695))</f>
        <v>0</v>
      </c>
      <c r="J695" s="1" t="n">
        <f aca="false">IF(A695="",0,MONTH(A695))</f>
        <v>0</v>
      </c>
    </row>
    <row r="696" customFormat="false" ht="15" hidden="false" customHeight="true" outlineLevel="0" collapsed="false">
      <c r="A696" s="17"/>
      <c r="B696" s="18"/>
      <c r="C696" s="18"/>
      <c r="D696" s="18"/>
      <c r="E696" s="19" t="str">
        <f aca="false">IF(C696="","",IFERROR(VLOOKUP(C696,'Code Library'!$A$2:$C$71,3,FALSE()),"CODE?"))</f>
        <v/>
      </c>
      <c r="F696" s="19" t="str">
        <f aca="false">IF(OR(C696="",D696=""),"",IF(E696="CODE?","CODE?",E696*D696))</f>
        <v/>
      </c>
      <c r="G696" s="18"/>
      <c r="H696" s="1" t="n">
        <f aca="false">IF(OR(C696="",D696="",E696="CODE?",E696=""),0,E696*D696)</f>
        <v>0</v>
      </c>
      <c r="I696" s="1" t="n">
        <f aca="false">IF(A696="",0,YEAR(A696))</f>
        <v>0</v>
      </c>
      <c r="J696" s="1" t="n">
        <f aca="false">IF(A696="",0,MONTH(A696))</f>
        <v>0</v>
      </c>
    </row>
    <row r="697" customFormat="false" ht="15" hidden="false" customHeight="true" outlineLevel="0" collapsed="false">
      <c r="A697" s="17"/>
      <c r="B697" s="18"/>
      <c r="C697" s="18"/>
      <c r="D697" s="18"/>
      <c r="E697" s="19" t="str">
        <f aca="false">IF(C697="","",IFERROR(VLOOKUP(C697,'Code Library'!$A$2:$C$71,3,FALSE()),"CODE?"))</f>
        <v/>
      </c>
      <c r="F697" s="19" t="str">
        <f aca="false">IF(OR(C697="",D697=""),"",IF(E697="CODE?","CODE?",E697*D697))</f>
        <v/>
      </c>
      <c r="G697" s="18"/>
      <c r="H697" s="1" t="n">
        <f aca="false">IF(OR(C697="",D697="",E697="CODE?",E697=""),0,E697*D697)</f>
        <v>0</v>
      </c>
      <c r="I697" s="1" t="n">
        <f aca="false">IF(A697="",0,YEAR(A697))</f>
        <v>0</v>
      </c>
      <c r="J697" s="1" t="n">
        <f aca="false">IF(A697="",0,MONTH(A697))</f>
        <v>0</v>
      </c>
    </row>
    <row r="698" customFormat="false" ht="15" hidden="false" customHeight="true" outlineLevel="0" collapsed="false">
      <c r="A698" s="17"/>
      <c r="B698" s="18"/>
      <c r="C698" s="18"/>
      <c r="D698" s="18"/>
      <c r="E698" s="19" t="str">
        <f aca="false">IF(C698="","",IFERROR(VLOOKUP(C698,'Code Library'!$A$2:$C$71,3,FALSE()),"CODE?"))</f>
        <v/>
      </c>
      <c r="F698" s="19" t="str">
        <f aca="false">IF(OR(C698="",D698=""),"",IF(E698="CODE?","CODE?",E698*D698))</f>
        <v/>
      </c>
      <c r="G698" s="18"/>
      <c r="H698" s="1" t="n">
        <f aca="false">IF(OR(C698="",D698="",E698="CODE?",E698=""),0,E698*D698)</f>
        <v>0</v>
      </c>
      <c r="I698" s="1" t="n">
        <f aca="false">IF(A698="",0,YEAR(A698))</f>
        <v>0</v>
      </c>
      <c r="J698" s="1" t="n">
        <f aca="false">IF(A698="",0,MONTH(A698))</f>
        <v>0</v>
      </c>
    </row>
    <row r="699" customFormat="false" ht="15" hidden="false" customHeight="true" outlineLevel="0" collapsed="false">
      <c r="A699" s="17"/>
      <c r="B699" s="18"/>
      <c r="C699" s="18"/>
      <c r="D699" s="18"/>
      <c r="E699" s="19" t="str">
        <f aca="false">IF(C699="","",IFERROR(VLOOKUP(C699,'Code Library'!$A$2:$C$71,3,FALSE()),"CODE?"))</f>
        <v/>
      </c>
      <c r="F699" s="19" t="str">
        <f aca="false">IF(OR(C699="",D699=""),"",IF(E699="CODE?","CODE?",E699*D699))</f>
        <v/>
      </c>
      <c r="G699" s="18"/>
      <c r="H699" s="1" t="n">
        <f aca="false">IF(OR(C699="",D699="",E699="CODE?",E699=""),0,E699*D699)</f>
        <v>0</v>
      </c>
      <c r="I699" s="1" t="n">
        <f aca="false">IF(A699="",0,YEAR(A699))</f>
        <v>0</v>
      </c>
      <c r="J699" s="1" t="n">
        <f aca="false">IF(A699="",0,MONTH(A699))</f>
        <v>0</v>
      </c>
    </row>
    <row r="700" customFormat="false" ht="15" hidden="false" customHeight="true" outlineLevel="0" collapsed="false">
      <c r="A700" s="17"/>
      <c r="B700" s="18"/>
      <c r="C700" s="18"/>
      <c r="D700" s="18"/>
      <c r="E700" s="19" t="str">
        <f aca="false">IF(C700="","",IFERROR(VLOOKUP(C700,'Code Library'!$A$2:$C$71,3,FALSE()),"CODE?"))</f>
        <v/>
      </c>
      <c r="F700" s="19" t="str">
        <f aca="false">IF(OR(C700="",D700=""),"",IF(E700="CODE?","CODE?",E700*D700))</f>
        <v/>
      </c>
      <c r="G700" s="18"/>
      <c r="H700" s="1" t="n">
        <f aca="false">IF(OR(C700="",D700="",E700="CODE?",E700=""),0,E700*D700)</f>
        <v>0</v>
      </c>
      <c r="I700" s="1" t="n">
        <f aca="false">IF(A700="",0,YEAR(A700))</f>
        <v>0</v>
      </c>
      <c r="J700" s="1" t="n">
        <f aca="false">IF(A700="",0,MONTH(A700))</f>
        <v>0</v>
      </c>
    </row>
    <row r="701" customFormat="false" ht="15" hidden="false" customHeight="true" outlineLevel="0" collapsed="false">
      <c r="A701" s="17"/>
      <c r="B701" s="18"/>
      <c r="C701" s="18"/>
      <c r="D701" s="18"/>
      <c r="E701" s="19" t="str">
        <f aca="false">IF(C701="","",IFERROR(VLOOKUP(C701,'Code Library'!$A$2:$C$71,3,FALSE()),"CODE?"))</f>
        <v/>
      </c>
      <c r="F701" s="19" t="str">
        <f aca="false">IF(OR(C701="",D701=""),"",IF(E701="CODE?","CODE?",E701*D701))</f>
        <v/>
      </c>
      <c r="G701" s="18"/>
      <c r="H701" s="1" t="n">
        <f aca="false">IF(OR(C701="",D701="",E701="CODE?",E701=""),0,E701*D701)</f>
        <v>0</v>
      </c>
      <c r="I701" s="1" t="n">
        <f aca="false">IF(A701="",0,YEAR(A701))</f>
        <v>0</v>
      </c>
      <c r="J701" s="1" t="n">
        <f aca="false">IF(A701="",0,MONTH(A701))</f>
        <v>0</v>
      </c>
    </row>
    <row r="702" customFormat="false" ht="15" hidden="false" customHeight="true" outlineLevel="0" collapsed="false">
      <c r="A702" s="17"/>
      <c r="B702" s="18"/>
      <c r="C702" s="18"/>
      <c r="D702" s="18"/>
      <c r="E702" s="19" t="str">
        <f aca="false">IF(C702="","",IFERROR(VLOOKUP(C702,'Code Library'!$A$2:$C$71,3,FALSE()),"CODE?"))</f>
        <v/>
      </c>
      <c r="F702" s="19" t="str">
        <f aca="false">IF(OR(C702="",D702=""),"",IF(E702="CODE?","CODE?",E702*D702))</f>
        <v/>
      </c>
      <c r="G702" s="18"/>
      <c r="H702" s="1" t="n">
        <f aca="false">IF(OR(C702="",D702="",E702="CODE?",E702=""),0,E702*D702)</f>
        <v>0</v>
      </c>
      <c r="I702" s="1" t="n">
        <f aca="false">IF(A702="",0,YEAR(A702))</f>
        <v>0</v>
      </c>
      <c r="J702" s="1" t="n">
        <f aca="false">IF(A702="",0,MONTH(A702))</f>
        <v>0</v>
      </c>
    </row>
    <row r="703" customFormat="false" ht="15" hidden="false" customHeight="true" outlineLevel="0" collapsed="false">
      <c r="A703" s="17"/>
      <c r="B703" s="18"/>
      <c r="C703" s="18"/>
      <c r="D703" s="18"/>
      <c r="E703" s="19" t="str">
        <f aca="false">IF(C703="","",IFERROR(VLOOKUP(C703,'Code Library'!$A$2:$C$71,3,FALSE()),"CODE?"))</f>
        <v/>
      </c>
      <c r="F703" s="19" t="str">
        <f aca="false">IF(OR(C703="",D703=""),"",IF(E703="CODE?","CODE?",E703*D703))</f>
        <v/>
      </c>
      <c r="G703" s="18"/>
      <c r="H703" s="1" t="n">
        <f aca="false">IF(OR(C703="",D703="",E703="CODE?",E703=""),0,E703*D703)</f>
        <v>0</v>
      </c>
      <c r="I703" s="1" t="n">
        <f aca="false">IF(A703="",0,YEAR(A703))</f>
        <v>0</v>
      </c>
      <c r="J703" s="1" t="n">
        <f aca="false">IF(A703="",0,MONTH(A703))</f>
        <v>0</v>
      </c>
    </row>
    <row r="704" customFormat="false" ht="15" hidden="false" customHeight="true" outlineLevel="0" collapsed="false">
      <c r="A704" s="17"/>
      <c r="B704" s="18"/>
      <c r="C704" s="18"/>
      <c r="D704" s="18"/>
      <c r="E704" s="19" t="str">
        <f aca="false">IF(C704="","",IFERROR(VLOOKUP(C704,'Code Library'!$A$2:$C$71,3,FALSE()),"CODE?"))</f>
        <v/>
      </c>
      <c r="F704" s="19" t="str">
        <f aca="false">IF(OR(C704="",D704=""),"",IF(E704="CODE?","CODE?",E704*D704))</f>
        <v/>
      </c>
      <c r="G704" s="18"/>
      <c r="H704" s="1" t="n">
        <f aca="false">IF(OR(C704="",D704="",E704="CODE?",E704=""),0,E704*D704)</f>
        <v>0</v>
      </c>
      <c r="I704" s="1" t="n">
        <f aca="false">IF(A704="",0,YEAR(A704))</f>
        <v>0</v>
      </c>
      <c r="J704" s="1" t="n">
        <f aca="false">IF(A704="",0,MONTH(A704))</f>
        <v>0</v>
      </c>
    </row>
    <row r="705" customFormat="false" ht="15" hidden="false" customHeight="true" outlineLevel="0" collapsed="false">
      <c r="A705" s="17"/>
      <c r="B705" s="18"/>
      <c r="C705" s="18"/>
      <c r="D705" s="18"/>
      <c r="E705" s="19" t="str">
        <f aca="false">IF(C705="","",IFERROR(VLOOKUP(C705,'Code Library'!$A$2:$C$71,3,FALSE()),"CODE?"))</f>
        <v/>
      </c>
      <c r="F705" s="19" t="str">
        <f aca="false">IF(OR(C705="",D705=""),"",IF(E705="CODE?","CODE?",E705*D705))</f>
        <v/>
      </c>
      <c r="G705" s="18"/>
      <c r="H705" s="1" t="n">
        <f aca="false">IF(OR(C705="",D705="",E705="CODE?",E705=""),0,E705*D705)</f>
        <v>0</v>
      </c>
      <c r="I705" s="1" t="n">
        <f aca="false">IF(A705="",0,YEAR(A705))</f>
        <v>0</v>
      </c>
      <c r="J705" s="1" t="n">
        <f aca="false">IF(A705="",0,MONTH(A705))</f>
        <v>0</v>
      </c>
    </row>
    <row r="706" customFormat="false" ht="15" hidden="false" customHeight="true" outlineLevel="0" collapsed="false">
      <c r="A706" s="17"/>
      <c r="B706" s="18"/>
      <c r="C706" s="18"/>
      <c r="D706" s="18"/>
      <c r="E706" s="19" t="str">
        <f aca="false">IF(C706="","",IFERROR(VLOOKUP(C706,'Code Library'!$A$2:$C$71,3,FALSE()),"CODE?"))</f>
        <v/>
      </c>
      <c r="F706" s="19" t="str">
        <f aca="false">IF(OR(C706="",D706=""),"",IF(E706="CODE?","CODE?",E706*D706))</f>
        <v/>
      </c>
      <c r="G706" s="18"/>
      <c r="H706" s="1" t="n">
        <f aca="false">IF(OR(C706="",D706="",E706="CODE?",E706=""),0,E706*D706)</f>
        <v>0</v>
      </c>
      <c r="I706" s="1" t="n">
        <f aca="false">IF(A706="",0,YEAR(A706))</f>
        <v>0</v>
      </c>
      <c r="J706" s="1" t="n">
        <f aca="false">IF(A706="",0,MONTH(A706))</f>
        <v>0</v>
      </c>
    </row>
    <row r="707" customFormat="false" ht="15" hidden="false" customHeight="true" outlineLevel="0" collapsed="false">
      <c r="A707" s="17"/>
      <c r="B707" s="18"/>
      <c r="C707" s="18"/>
      <c r="D707" s="18"/>
      <c r="E707" s="19" t="str">
        <f aca="false">IF(C707="","",IFERROR(VLOOKUP(C707,'Code Library'!$A$2:$C$71,3,FALSE()),"CODE?"))</f>
        <v/>
      </c>
      <c r="F707" s="19" t="str">
        <f aca="false">IF(OR(C707="",D707=""),"",IF(E707="CODE?","CODE?",E707*D707))</f>
        <v/>
      </c>
      <c r="G707" s="18"/>
      <c r="H707" s="1" t="n">
        <f aca="false">IF(OR(C707="",D707="",E707="CODE?",E707=""),0,E707*D707)</f>
        <v>0</v>
      </c>
      <c r="I707" s="1" t="n">
        <f aca="false">IF(A707="",0,YEAR(A707))</f>
        <v>0</v>
      </c>
      <c r="J707" s="1" t="n">
        <f aca="false">IF(A707="",0,MONTH(A707))</f>
        <v>0</v>
      </c>
    </row>
    <row r="708" customFormat="false" ht="15" hidden="false" customHeight="true" outlineLevel="0" collapsed="false">
      <c r="A708" s="17"/>
      <c r="B708" s="18"/>
      <c r="C708" s="18"/>
      <c r="D708" s="18"/>
      <c r="E708" s="19" t="str">
        <f aca="false">IF(C708="","",IFERROR(VLOOKUP(C708,'Code Library'!$A$2:$C$71,3,FALSE()),"CODE?"))</f>
        <v/>
      </c>
      <c r="F708" s="19" t="str">
        <f aca="false">IF(OR(C708="",D708=""),"",IF(E708="CODE?","CODE?",E708*D708))</f>
        <v/>
      </c>
      <c r="G708" s="18"/>
      <c r="H708" s="1" t="n">
        <f aca="false">IF(OR(C708="",D708="",E708="CODE?",E708=""),0,E708*D708)</f>
        <v>0</v>
      </c>
      <c r="I708" s="1" t="n">
        <f aca="false">IF(A708="",0,YEAR(A708))</f>
        <v>0</v>
      </c>
      <c r="J708" s="1" t="n">
        <f aca="false">IF(A708="",0,MONTH(A708))</f>
        <v>0</v>
      </c>
    </row>
    <row r="709" customFormat="false" ht="15" hidden="false" customHeight="true" outlineLevel="0" collapsed="false">
      <c r="A709" s="17"/>
      <c r="B709" s="18"/>
      <c r="C709" s="18"/>
      <c r="D709" s="18"/>
      <c r="E709" s="19" t="str">
        <f aca="false">IF(C709="","",IFERROR(VLOOKUP(C709,'Code Library'!$A$2:$C$71,3,FALSE()),"CODE?"))</f>
        <v/>
      </c>
      <c r="F709" s="19" t="str">
        <f aca="false">IF(OR(C709="",D709=""),"",IF(E709="CODE?","CODE?",E709*D709))</f>
        <v/>
      </c>
      <c r="G709" s="18"/>
      <c r="H709" s="1" t="n">
        <f aca="false">IF(OR(C709="",D709="",E709="CODE?",E709=""),0,E709*D709)</f>
        <v>0</v>
      </c>
      <c r="I709" s="1" t="n">
        <f aca="false">IF(A709="",0,YEAR(A709))</f>
        <v>0</v>
      </c>
      <c r="J709" s="1" t="n">
        <f aca="false">IF(A709="",0,MONTH(A709))</f>
        <v>0</v>
      </c>
    </row>
    <row r="710" customFormat="false" ht="15" hidden="false" customHeight="true" outlineLevel="0" collapsed="false">
      <c r="A710" s="17"/>
      <c r="B710" s="18"/>
      <c r="C710" s="18"/>
      <c r="D710" s="18"/>
      <c r="E710" s="19" t="str">
        <f aca="false">IF(C710="","",IFERROR(VLOOKUP(C710,'Code Library'!$A$2:$C$71,3,FALSE()),"CODE?"))</f>
        <v/>
      </c>
      <c r="F710" s="19" t="str">
        <f aca="false">IF(OR(C710="",D710=""),"",IF(E710="CODE?","CODE?",E710*D710))</f>
        <v/>
      </c>
      <c r="G710" s="18"/>
      <c r="H710" s="1" t="n">
        <f aca="false">IF(OR(C710="",D710="",E710="CODE?",E710=""),0,E710*D710)</f>
        <v>0</v>
      </c>
      <c r="I710" s="1" t="n">
        <f aca="false">IF(A710="",0,YEAR(A710))</f>
        <v>0</v>
      </c>
      <c r="J710" s="1" t="n">
        <f aca="false">IF(A710="",0,MONTH(A710))</f>
        <v>0</v>
      </c>
    </row>
    <row r="711" customFormat="false" ht="15" hidden="false" customHeight="true" outlineLevel="0" collapsed="false">
      <c r="A711" s="17"/>
      <c r="B711" s="18"/>
      <c r="C711" s="18"/>
      <c r="D711" s="18"/>
      <c r="E711" s="19" t="str">
        <f aca="false">IF(C711="","",IFERROR(VLOOKUP(C711,'Code Library'!$A$2:$C$71,3,FALSE()),"CODE?"))</f>
        <v/>
      </c>
      <c r="F711" s="19" t="str">
        <f aca="false">IF(OR(C711="",D711=""),"",IF(E711="CODE?","CODE?",E711*D711))</f>
        <v/>
      </c>
      <c r="G711" s="18"/>
      <c r="H711" s="1" t="n">
        <f aca="false">IF(OR(C711="",D711="",E711="CODE?",E711=""),0,E711*D711)</f>
        <v>0</v>
      </c>
      <c r="I711" s="1" t="n">
        <f aca="false">IF(A711="",0,YEAR(A711))</f>
        <v>0</v>
      </c>
      <c r="J711" s="1" t="n">
        <f aca="false">IF(A711="",0,MONTH(A711))</f>
        <v>0</v>
      </c>
    </row>
    <row r="712" customFormat="false" ht="15" hidden="false" customHeight="true" outlineLevel="0" collapsed="false">
      <c r="A712" s="17"/>
      <c r="B712" s="18"/>
      <c r="C712" s="18"/>
      <c r="D712" s="18"/>
      <c r="E712" s="19" t="str">
        <f aca="false">IF(C712="","",IFERROR(VLOOKUP(C712,'Code Library'!$A$2:$C$71,3,FALSE()),"CODE?"))</f>
        <v/>
      </c>
      <c r="F712" s="19" t="str">
        <f aca="false">IF(OR(C712="",D712=""),"",IF(E712="CODE?","CODE?",E712*D712))</f>
        <v/>
      </c>
      <c r="G712" s="18"/>
      <c r="H712" s="1" t="n">
        <f aca="false">IF(OR(C712="",D712="",E712="CODE?",E712=""),0,E712*D712)</f>
        <v>0</v>
      </c>
      <c r="I712" s="1" t="n">
        <f aca="false">IF(A712="",0,YEAR(A712))</f>
        <v>0</v>
      </c>
      <c r="J712" s="1" t="n">
        <f aca="false">IF(A712="",0,MONTH(A712))</f>
        <v>0</v>
      </c>
    </row>
    <row r="713" customFormat="false" ht="15" hidden="false" customHeight="true" outlineLevel="0" collapsed="false">
      <c r="A713" s="17"/>
      <c r="B713" s="18"/>
      <c r="C713" s="18"/>
      <c r="D713" s="18"/>
      <c r="E713" s="19" t="str">
        <f aca="false">IF(C713="","",IFERROR(VLOOKUP(C713,'Code Library'!$A$2:$C$71,3,FALSE()),"CODE?"))</f>
        <v/>
      </c>
      <c r="F713" s="19" t="str">
        <f aca="false">IF(OR(C713="",D713=""),"",IF(E713="CODE?","CODE?",E713*D713))</f>
        <v/>
      </c>
      <c r="G713" s="18"/>
      <c r="H713" s="1" t="n">
        <f aca="false">IF(OR(C713="",D713="",E713="CODE?",E713=""),0,E713*D713)</f>
        <v>0</v>
      </c>
      <c r="I713" s="1" t="n">
        <f aca="false">IF(A713="",0,YEAR(A713))</f>
        <v>0</v>
      </c>
      <c r="J713" s="1" t="n">
        <f aca="false">IF(A713="",0,MONTH(A713))</f>
        <v>0</v>
      </c>
    </row>
    <row r="714" customFormat="false" ht="15" hidden="false" customHeight="true" outlineLevel="0" collapsed="false">
      <c r="A714" s="17"/>
      <c r="B714" s="18"/>
      <c r="C714" s="18"/>
      <c r="D714" s="18"/>
      <c r="E714" s="19" t="str">
        <f aca="false">IF(C714="","",IFERROR(VLOOKUP(C714,'Code Library'!$A$2:$C$71,3,FALSE()),"CODE?"))</f>
        <v/>
      </c>
      <c r="F714" s="19" t="str">
        <f aca="false">IF(OR(C714="",D714=""),"",IF(E714="CODE?","CODE?",E714*D714))</f>
        <v/>
      </c>
      <c r="G714" s="18"/>
      <c r="H714" s="1" t="n">
        <f aca="false">IF(OR(C714="",D714="",E714="CODE?",E714=""),0,E714*D714)</f>
        <v>0</v>
      </c>
      <c r="I714" s="1" t="n">
        <f aca="false">IF(A714="",0,YEAR(A714))</f>
        <v>0</v>
      </c>
      <c r="J714" s="1" t="n">
        <f aca="false">IF(A714="",0,MONTH(A714))</f>
        <v>0</v>
      </c>
    </row>
    <row r="715" customFormat="false" ht="15" hidden="false" customHeight="true" outlineLevel="0" collapsed="false">
      <c r="A715" s="17"/>
      <c r="B715" s="18"/>
      <c r="C715" s="18"/>
      <c r="D715" s="18"/>
      <c r="E715" s="19" t="str">
        <f aca="false">IF(C715="","",IFERROR(VLOOKUP(C715,'Code Library'!$A$2:$C$71,3,FALSE()),"CODE?"))</f>
        <v/>
      </c>
      <c r="F715" s="19" t="str">
        <f aca="false">IF(OR(C715="",D715=""),"",IF(E715="CODE?","CODE?",E715*D715))</f>
        <v/>
      </c>
      <c r="G715" s="18"/>
      <c r="H715" s="1" t="n">
        <f aca="false">IF(OR(C715="",D715="",E715="CODE?",E715=""),0,E715*D715)</f>
        <v>0</v>
      </c>
      <c r="I715" s="1" t="n">
        <f aca="false">IF(A715="",0,YEAR(A715))</f>
        <v>0</v>
      </c>
      <c r="J715" s="1" t="n">
        <f aca="false">IF(A715="",0,MONTH(A715))</f>
        <v>0</v>
      </c>
    </row>
    <row r="716" customFormat="false" ht="15" hidden="false" customHeight="true" outlineLevel="0" collapsed="false">
      <c r="A716" s="17"/>
      <c r="B716" s="18"/>
      <c r="C716" s="18"/>
      <c r="D716" s="18"/>
      <c r="E716" s="19" t="str">
        <f aca="false">IF(C716="","",IFERROR(VLOOKUP(C716,'Code Library'!$A$2:$C$71,3,FALSE()),"CODE?"))</f>
        <v/>
      </c>
      <c r="F716" s="19" t="str">
        <f aca="false">IF(OR(C716="",D716=""),"",IF(E716="CODE?","CODE?",E716*D716))</f>
        <v/>
      </c>
      <c r="G716" s="18"/>
      <c r="H716" s="1" t="n">
        <f aca="false">IF(OR(C716="",D716="",E716="CODE?",E716=""),0,E716*D716)</f>
        <v>0</v>
      </c>
      <c r="I716" s="1" t="n">
        <f aca="false">IF(A716="",0,YEAR(A716))</f>
        <v>0</v>
      </c>
      <c r="J716" s="1" t="n">
        <f aca="false">IF(A716="",0,MONTH(A716))</f>
        <v>0</v>
      </c>
    </row>
    <row r="717" customFormat="false" ht="15" hidden="false" customHeight="true" outlineLevel="0" collapsed="false">
      <c r="A717" s="17"/>
      <c r="B717" s="18"/>
      <c r="C717" s="18"/>
      <c r="D717" s="18"/>
      <c r="E717" s="19" t="str">
        <f aca="false">IF(C717="","",IFERROR(VLOOKUP(C717,'Code Library'!$A$2:$C$71,3,FALSE()),"CODE?"))</f>
        <v/>
      </c>
      <c r="F717" s="19" t="str">
        <f aca="false">IF(OR(C717="",D717=""),"",IF(E717="CODE?","CODE?",E717*D717))</f>
        <v/>
      </c>
      <c r="G717" s="18"/>
      <c r="H717" s="1" t="n">
        <f aca="false">IF(OR(C717="",D717="",E717="CODE?",E717=""),0,E717*D717)</f>
        <v>0</v>
      </c>
      <c r="I717" s="1" t="n">
        <f aca="false">IF(A717="",0,YEAR(A717))</f>
        <v>0</v>
      </c>
      <c r="J717" s="1" t="n">
        <f aca="false">IF(A717="",0,MONTH(A717))</f>
        <v>0</v>
      </c>
    </row>
    <row r="718" customFormat="false" ht="15" hidden="false" customHeight="true" outlineLevel="0" collapsed="false">
      <c r="A718" s="17"/>
      <c r="B718" s="18"/>
      <c r="C718" s="18"/>
      <c r="D718" s="18"/>
      <c r="E718" s="19" t="str">
        <f aca="false">IF(C718="","",IFERROR(VLOOKUP(C718,'Code Library'!$A$2:$C$71,3,FALSE()),"CODE?"))</f>
        <v/>
      </c>
      <c r="F718" s="19" t="str">
        <f aca="false">IF(OR(C718="",D718=""),"",IF(E718="CODE?","CODE?",E718*D718))</f>
        <v/>
      </c>
      <c r="G718" s="18"/>
      <c r="H718" s="1" t="n">
        <f aca="false">IF(OR(C718="",D718="",E718="CODE?",E718=""),0,E718*D718)</f>
        <v>0</v>
      </c>
      <c r="I718" s="1" t="n">
        <f aca="false">IF(A718="",0,YEAR(A718))</f>
        <v>0</v>
      </c>
      <c r="J718" s="1" t="n">
        <f aca="false">IF(A718="",0,MONTH(A718))</f>
        <v>0</v>
      </c>
    </row>
    <row r="719" customFormat="false" ht="15" hidden="false" customHeight="true" outlineLevel="0" collapsed="false">
      <c r="A719" s="17"/>
      <c r="B719" s="18"/>
      <c r="C719" s="18"/>
      <c r="D719" s="18"/>
      <c r="E719" s="19" t="str">
        <f aca="false">IF(C719="","",IFERROR(VLOOKUP(C719,'Code Library'!$A$2:$C$71,3,FALSE()),"CODE?"))</f>
        <v/>
      </c>
      <c r="F719" s="19" t="str">
        <f aca="false">IF(OR(C719="",D719=""),"",IF(E719="CODE?","CODE?",E719*D719))</f>
        <v/>
      </c>
      <c r="G719" s="18"/>
      <c r="H719" s="1" t="n">
        <f aca="false">IF(OR(C719="",D719="",E719="CODE?",E719=""),0,E719*D719)</f>
        <v>0</v>
      </c>
      <c r="I719" s="1" t="n">
        <f aca="false">IF(A719="",0,YEAR(A719))</f>
        <v>0</v>
      </c>
      <c r="J719" s="1" t="n">
        <f aca="false">IF(A719="",0,MONTH(A719))</f>
        <v>0</v>
      </c>
    </row>
    <row r="720" customFormat="false" ht="15" hidden="false" customHeight="true" outlineLevel="0" collapsed="false">
      <c r="A720" s="17"/>
      <c r="B720" s="18"/>
      <c r="C720" s="18"/>
      <c r="D720" s="18"/>
      <c r="E720" s="19" t="str">
        <f aca="false">IF(C720="","",IFERROR(VLOOKUP(C720,'Code Library'!$A$2:$C$71,3,FALSE()),"CODE?"))</f>
        <v/>
      </c>
      <c r="F720" s="19" t="str">
        <f aca="false">IF(OR(C720="",D720=""),"",IF(E720="CODE?","CODE?",E720*D720))</f>
        <v/>
      </c>
      <c r="G720" s="18"/>
      <c r="H720" s="1" t="n">
        <f aca="false">IF(OR(C720="",D720="",E720="CODE?",E720=""),0,E720*D720)</f>
        <v>0</v>
      </c>
      <c r="I720" s="1" t="n">
        <f aca="false">IF(A720="",0,YEAR(A720))</f>
        <v>0</v>
      </c>
      <c r="J720" s="1" t="n">
        <f aca="false">IF(A720="",0,MONTH(A720))</f>
        <v>0</v>
      </c>
    </row>
    <row r="721" customFormat="false" ht="15" hidden="false" customHeight="true" outlineLevel="0" collapsed="false">
      <c r="A721" s="17"/>
      <c r="B721" s="18"/>
      <c r="C721" s="18"/>
      <c r="D721" s="18"/>
      <c r="E721" s="19" t="str">
        <f aca="false">IF(C721="","",IFERROR(VLOOKUP(C721,'Code Library'!$A$2:$C$71,3,FALSE()),"CODE?"))</f>
        <v/>
      </c>
      <c r="F721" s="19" t="str">
        <f aca="false">IF(OR(C721="",D721=""),"",IF(E721="CODE?","CODE?",E721*D721))</f>
        <v/>
      </c>
      <c r="G721" s="18"/>
      <c r="H721" s="1" t="n">
        <f aca="false">IF(OR(C721="",D721="",E721="CODE?",E721=""),0,E721*D721)</f>
        <v>0</v>
      </c>
      <c r="I721" s="1" t="n">
        <f aca="false">IF(A721="",0,YEAR(A721))</f>
        <v>0</v>
      </c>
      <c r="J721" s="1" t="n">
        <f aca="false">IF(A721="",0,MONTH(A721))</f>
        <v>0</v>
      </c>
    </row>
    <row r="722" customFormat="false" ht="15" hidden="false" customHeight="true" outlineLevel="0" collapsed="false">
      <c r="A722" s="17"/>
      <c r="B722" s="18"/>
      <c r="C722" s="18"/>
      <c r="D722" s="18"/>
      <c r="E722" s="19" t="str">
        <f aca="false">IF(C722="","",IFERROR(VLOOKUP(C722,'Code Library'!$A$2:$C$71,3,FALSE()),"CODE?"))</f>
        <v/>
      </c>
      <c r="F722" s="19" t="str">
        <f aca="false">IF(OR(C722="",D722=""),"",IF(E722="CODE?","CODE?",E722*D722))</f>
        <v/>
      </c>
      <c r="G722" s="18"/>
      <c r="H722" s="1" t="n">
        <f aca="false">IF(OR(C722="",D722="",E722="CODE?",E722=""),0,E722*D722)</f>
        <v>0</v>
      </c>
      <c r="I722" s="1" t="n">
        <f aca="false">IF(A722="",0,YEAR(A722))</f>
        <v>0</v>
      </c>
      <c r="J722" s="1" t="n">
        <f aca="false">IF(A722="",0,MONTH(A722))</f>
        <v>0</v>
      </c>
    </row>
    <row r="723" customFormat="false" ht="15" hidden="false" customHeight="true" outlineLevel="0" collapsed="false">
      <c r="A723" s="17"/>
      <c r="B723" s="18"/>
      <c r="C723" s="18"/>
      <c r="D723" s="18"/>
      <c r="E723" s="19" t="str">
        <f aca="false">IF(C723="","",IFERROR(VLOOKUP(C723,'Code Library'!$A$2:$C$71,3,FALSE()),"CODE?"))</f>
        <v/>
      </c>
      <c r="F723" s="19" t="str">
        <f aca="false">IF(OR(C723="",D723=""),"",IF(E723="CODE?","CODE?",E723*D723))</f>
        <v/>
      </c>
      <c r="G723" s="18"/>
      <c r="H723" s="1" t="n">
        <f aca="false">IF(OR(C723="",D723="",E723="CODE?",E723=""),0,E723*D723)</f>
        <v>0</v>
      </c>
      <c r="I723" s="1" t="n">
        <f aca="false">IF(A723="",0,YEAR(A723))</f>
        <v>0</v>
      </c>
      <c r="J723" s="1" t="n">
        <f aca="false">IF(A723="",0,MONTH(A723))</f>
        <v>0</v>
      </c>
    </row>
    <row r="724" customFormat="false" ht="15" hidden="false" customHeight="true" outlineLevel="0" collapsed="false">
      <c r="A724" s="17"/>
      <c r="B724" s="18"/>
      <c r="C724" s="18"/>
      <c r="D724" s="18"/>
      <c r="E724" s="19" t="str">
        <f aca="false">IF(C724="","",IFERROR(VLOOKUP(C724,'Code Library'!$A$2:$C$71,3,FALSE()),"CODE?"))</f>
        <v/>
      </c>
      <c r="F724" s="19" t="str">
        <f aca="false">IF(OR(C724="",D724=""),"",IF(E724="CODE?","CODE?",E724*D724))</f>
        <v/>
      </c>
      <c r="G724" s="18"/>
      <c r="H724" s="1" t="n">
        <f aca="false">IF(OR(C724="",D724="",E724="CODE?",E724=""),0,E724*D724)</f>
        <v>0</v>
      </c>
      <c r="I724" s="1" t="n">
        <f aca="false">IF(A724="",0,YEAR(A724))</f>
        <v>0</v>
      </c>
      <c r="J724" s="1" t="n">
        <f aca="false">IF(A724="",0,MONTH(A724))</f>
        <v>0</v>
      </c>
    </row>
    <row r="725" customFormat="false" ht="15" hidden="false" customHeight="true" outlineLevel="0" collapsed="false">
      <c r="A725" s="17"/>
      <c r="B725" s="18"/>
      <c r="C725" s="18"/>
      <c r="D725" s="18"/>
      <c r="E725" s="19" t="str">
        <f aca="false">IF(C725="","",IFERROR(VLOOKUP(C725,'Code Library'!$A$2:$C$71,3,FALSE()),"CODE?"))</f>
        <v/>
      </c>
      <c r="F725" s="19" t="str">
        <f aca="false">IF(OR(C725="",D725=""),"",IF(E725="CODE?","CODE?",E725*D725))</f>
        <v/>
      </c>
      <c r="G725" s="18"/>
      <c r="H725" s="1" t="n">
        <f aca="false">IF(OR(C725="",D725="",E725="CODE?",E725=""),0,E725*D725)</f>
        <v>0</v>
      </c>
      <c r="I725" s="1" t="n">
        <f aca="false">IF(A725="",0,YEAR(A725))</f>
        <v>0</v>
      </c>
      <c r="J725" s="1" t="n">
        <f aca="false">IF(A725="",0,MONTH(A725))</f>
        <v>0</v>
      </c>
    </row>
    <row r="726" customFormat="false" ht="15" hidden="false" customHeight="true" outlineLevel="0" collapsed="false">
      <c r="A726" s="17"/>
      <c r="B726" s="18"/>
      <c r="C726" s="18"/>
      <c r="D726" s="18"/>
      <c r="E726" s="19" t="str">
        <f aca="false">IF(C726="","",IFERROR(VLOOKUP(C726,'Code Library'!$A$2:$C$71,3,FALSE()),"CODE?"))</f>
        <v/>
      </c>
      <c r="F726" s="19" t="str">
        <f aca="false">IF(OR(C726="",D726=""),"",IF(E726="CODE?","CODE?",E726*D726))</f>
        <v/>
      </c>
      <c r="G726" s="18"/>
      <c r="H726" s="1" t="n">
        <f aca="false">IF(OR(C726="",D726="",E726="CODE?",E726=""),0,E726*D726)</f>
        <v>0</v>
      </c>
      <c r="I726" s="1" t="n">
        <f aca="false">IF(A726="",0,YEAR(A726))</f>
        <v>0</v>
      </c>
      <c r="J726" s="1" t="n">
        <f aca="false">IF(A726="",0,MONTH(A726))</f>
        <v>0</v>
      </c>
    </row>
    <row r="727" customFormat="false" ht="15" hidden="false" customHeight="true" outlineLevel="0" collapsed="false">
      <c r="A727" s="17"/>
      <c r="B727" s="18"/>
      <c r="C727" s="18"/>
      <c r="D727" s="18"/>
      <c r="E727" s="19" t="str">
        <f aca="false">IF(C727="","",IFERROR(VLOOKUP(C727,'Code Library'!$A$2:$C$71,3,FALSE()),"CODE?"))</f>
        <v/>
      </c>
      <c r="F727" s="19" t="str">
        <f aca="false">IF(OR(C727="",D727=""),"",IF(E727="CODE?","CODE?",E727*D727))</f>
        <v/>
      </c>
      <c r="G727" s="18"/>
      <c r="H727" s="1" t="n">
        <f aca="false">IF(OR(C727="",D727="",E727="CODE?",E727=""),0,E727*D727)</f>
        <v>0</v>
      </c>
      <c r="I727" s="1" t="n">
        <f aca="false">IF(A727="",0,YEAR(A727))</f>
        <v>0</v>
      </c>
      <c r="J727" s="1" t="n">
        <f aca="false">IF(A727="",0,MONTH(A727))</f>
        <v>0</v>
      </c>
    </row>
    <row r="728" customFormat="false" ht="15" hidden="false" customHeight="true" outlineLevel="0" collapsed="false">
      <c r="A728" s="17"/>
      <c r="B728" s="18"/>
      <c r="C728" s="18"/>
      <c r="D728" s="18"/>
      <c r="E728" s="19" t="str">
        <f aca="false">IF(C728="","",IFERROR(VLOOKUP(C728,'Code Library'!$A$2:$C$71,3,FALSE()),"CODE?"))</f>
        <v/>
      </c>
      <c r="F728" s="19" t="str">
        <f aca="false">IF(OR(C728="",D728=""),"",IF(E728="CODE?","CODE?",E728*D728))</f>
        <v/>
      </c>
      <c r="G728" s="18"/>
      <c r="H728" s="1" t="n">
        <f aca="false">IF(OR(C728="",D728="",E728="CODE?",E728=""),0,E728*D728)</f>
        <v>0</v>
      </c>
      <c r="I728" s="1" t="n">
        <f aca="false">IF(A728="",0,YEAR(A728))</f>
        <v>0</v>
      </c>
      <c r="J728" s="1" t="n">
        <f aca="false">IF(A728="",0,MONTH(A728))</f>
        <v>0</v>
      </c>
    </row>
    <row r="729" customFormat="false" ht="15" hidden="false" customHeight="true" outlineLevel="0" collapsed="false">
      <c r="A729" s="17"/>
      <c r="B729" s="18"/>
      <c r="C729" s="18"/>
      <c r="D729" s="18"/>
      <c r="E729" s="19" t="str">
        <f aca="false">IF(C729="","",IFERROR(VLOOKUP(C729,'Code Library'!$A$2:$C$71,3,FALSE()),"CODE?"))</f>
        <v/>
      </c>
      <c r="F729" s="19" t="str">
        <f aca="false">IF(OR(C729="",D729=""),"",IF(E729="CODE?","CODE?",E729*D729))</f>
        <v/>
      </c>
      <c r="G729" s="18"/>
      <c r="H729" s="1" t="n">
        <f aca="false">IF(OR(C729="",D729="",E729="CODE?",E729=""),0,E729*D729)</f>
        <v>0</v>
      </c>
      <c r="I729" s="1" t="n">
        <f aca="false">IF(A729="",0,YEAR(A729))</f>
        <v>0</v>
      </c>
      <c r="J729" s="1" t="n">
        <f aca="false">IF(A729="",0,MONTH(A729))</f>
        <v>0</v>
      </c>
    </row>
    <row r="730" customFormat="false" ht="15" hidden="false" customHeight="true" outlineLevel="0" collapsed="false">
      <c r="A730" s="17"/>
      <c r="B730" s="18"/>
      <c r="C730" s="18"/>
      <c r="D730" s="18"/>
      <c r="E730" s="19" t="str">
        <f aca="false">IF(C730="","",IFERROR(VLOOKUP(C730,'Code Library'!$A$2:$C$71,3,FALSE()),"CODE?"))</f>
        <v/>
      </c>
      <c r="F730" s="19" t="str">
        <f aca="false">IF(OR(C730="",D730=""),"",IF(E730="CODE?","CODE?",E730*D730))</f>
        <v/>
      </c>
      <c r="G730" s="18"/>
      <c r="H730" s="1" t="n">
        <f aca="false">IF(OR(C730="",D730="",E730="CODE?",E730=""),0,E730*D730)</f>
        <v>0</v>
      </c>
      <c r="I730" s="1" t="n">
        <f aca="false">IF(A730="",0,YEAR(A730))</f>
        <v>0</v>
      </c>
      <c r="J730" s="1" t="n">
        <f aca="false">IF(A730="",0,MONTH(A730))</f>
        <v>0</v>
      </c>
    </row>
    <row r="731" customFormat="false" ht="15" hidden="false" customHeight="true" outlineLevel="0" collapsed="false">
      <c r="A731" s="17"/>
      <c r="B731" s="18"/>
      <c r="C731" s="18"/>
      <c r="D731" s="18"/>
      <c r="E731" s="19" t="str">
        <f aca="false">IF(C731="","",IFERROR(VLOOKUP(C731,'Code Library'!$A$2:$C$71,3,FALSE()),"CODE?"))</f>
        <v/>
      </c>
      <c r="F731" s="19" t="str">
        <f aca="false">IF(OR(C731="",D731=""),"",IF(E731="CODE?","CODE?",E731*D731))</f>
        <v/>
      </c>
      <c r="G731" s="18"/>
      <c r="H731" s="1" t="n">
        <f aca="false">IF(OR(C731="",D731="",E731="CODE?",E731=""),0,E731*D731)</f>
        <v>0</v>
      </c>
      <c r="I731" s="1" t="n">
        <f aca="false">IF(A731="",0,YEAR(A731))</f>
        <v>0</v>
      </c>
      <c r="J731" s="1" t="n">
        <f aca="false">IF(A731="",0,MONTH(A731))</f>
        <v>0</v>
      </c>
    </row>
    <row r="732" customFormat="false" ht="15" hidden="false" customHeight="true" outlineLevel="0" collapsed="false">
      <c r="A732" s="17"/>
      <c r="B732" s="18"/>
      <c r="C732" s="18"/>
      <c r="D732" s="18"/>
      <c r="E732" s="19" t="str">
        <f aca="false">IF(C732="","",IFERROR(VLOOKUP(C732,'Code Library'!$A$2:$C$71,3,FALSE()),"CODE?"))</f>
        <v/>
      </c>
      <c r="F732" s="19" t="str">
        <f aca="false">IF(OR(C732="",D732=""),"",IF(E732="CODE?","CODE?",E732*D732))</f>
        <v/>
      </c>
      <c r="G732" s="18"/>
      <c r="H732" s="1" t="n">
        <f aca="false">IF(OR(C732="",D732="",E732="CODE?",E732=""),0,E732*D732)</f>
        <v>0</v>
      </c>
      <c r="I732" s="1" t="n">
        <f aca="false">IF(A732="",0,YEAR(A732))</f>
        <v>0</v>
      </c>
      <c r="J732" s="1" t="n">
        <f aca="false">IF(A732="",0,MONTH(A732))</f>
        <v>0</v>
      </c>
    </row>
    <row r="733" customFormat="false" ht="15" hidden="false" customHeight="true" outlineLevel="0" collapsed="false">
      <c r="A733" s="17"/>
      <c r="B733" s="18"/>
      <c r="C733" s="18"/>
      <c r="D733" s="18"/>
      <c r="E733" s="19" t="str">
        <f aca="false">IF(C733="","",IFERROR(VLOOKUP(C733,'Code Library'!$A$2:$C$71,3,FALSE()),"CODE?"))</f>
        <v/>
      </c>
      <c r="F733" s="19" t="str">
        <f aca="false">IF(OR(C733="",D733=""),"",IF(E733="CODE?","CODE?",E733*D733))</f>
        <v/>
      </c>
      <c r="G733" s="18"/>
      <c r="H733" s="1" t="n">
        <f aca="false">IF(OR(C733="",D733="",E733="CODE?",E733=""),0,E733*D733)</f>
        <v>0</v>
      </c>
      <c r="I733" s="1" t="n">
        <f aca="false">IF(A733="",0,YEAR(A733))</f>
        <v>0</v>
      </c>
      <c r="J733" s="1" t="n">
        <f aca="false">IF(A733="",0,MONTH(A733))</f>
        <v>0</v>
      </c>
    </row>
    <row r="734" customFormat="false" ht="15" hidden="false" customHeight="true" outlineLevel="0" collapsed="false">
      <c r="A734" s="17"/>
      <c r="B734" s="18"/>
      <c r="C734" s="18"/>
      <c r="D734" s="18"/>
      <c r="E734" s="19" t="str">
        <f aca="false">IF(C734="","",IFERROR(VLOOKUP(C734,'Code Library'!$A$2:$C$71,3,FALSE()),"CODE?"))</f>
        <v/>
      </c>
      <c r="F734" s="19" t="str">
        <f aca="false">IF(OR(C734="",D734=""),"",IF(E734="CODE?","CODE?",E734*D734))</f>
        <v/>
      </c>
      <c r="G734" s="18"/>
      <c r="H734" s="1" t="n">
        <f aca="false">IF(OR(C734="",D734="",E734="CODE?",E734=""),0,E734*D734)</f>
        <v>0</v>
      </c>
      <c r="I734" s="1" t="n">
        <f aca="false">IF(A734="",0,YEAR(A734))</f>
        <v>0</v>
      </c>
      <c r="J734" s="1" t="n">
        <f aca="false">IF(A734="",0,MONTH(A734))</f>
        <v>0</v>
      </c>
    </row>
    <row r="735" customFormat="false" ht="15" hidden="false" customHeight="true" outlineLevel="0" collapsed="false">
      <c r="A735" s="17"/>
      <c r="B735" s="18"/>
      <c r="C735" s="18"/>
      <c r="D735" s="18"/>
      <c r="E735" s="19" t="str">
        <f aca="false">IF(C735="","",IFERROR(VLOOKUP(C735,'Code Library'!$A$2:$C$71,3,FALSE()),"CODE?"))</f>
        <v/>
      </c>
      <c r="F735" s="19" t="str">
        <f aca="false">IF(OR(C735="",D735=""),"",IF(E735="CODE?","CODE?",E735*D735))</f>
        <v/>
      </c>
      <c r="G735" s="18"/>
      <c r="H735" s="1" t="n">
        <f aca="false">IF(OR(C735="",D735="",E735="CODE?",E735=""),0,E735*D735)</f>
        <v>0</v>
      </c>
      <c r="I735" s="1" t="n">
        <f aca="false">IF(A735="",0,YEAR(A735))</f>
        <v>0</v>
      </c>
      <c r="J735" s="1" t="n">
        <f aca="false">IF(A735="",0,MONTH(A735))</f>
        <v>0</v>
      </c>
    </row>
    <row r="736" customFormat="false" ht="15" hidden="false" customHeight="true" outlineLevel="0" collapsed="false">
      <c r="A736" s="17"/>
      <c r="B736" s="18"/>
      <c r="C736" s="18"/>
      <c r="D736" s="18"/>
      <c r="E736" s="19" t="str">
        <f aca="false">IF(C736="","",IFERROR(VLOOKUP(C736,'Code Library'!$A$2:$C$71,3,FALSE()),"CODE?"))</f>
        <v/>
      </c>
      <c r="F736" s="19" t="str">
        <f aca="false">IF(OR(C736="",D736=""),"",IF(E736="CODE?","CODE?",E736*D736))</f>
        <v/>
      </c>
      <c r="G736" s="18"/>
      <c r="H736" s="1" t="n">
        <f aca="false">IF(OR(C736="",D736="",E736="CODE?",E736=""),0,E736*D736)</f>
        <v>0</v>
      </c>
      <c r="I736" s="1" t="n">
        <f aca="false">IF(A736="",0,YEAR(A736))</f>
        <v>0</v>
      </c>
      <c r="J736" s="1" t="n">
        <f aca="false">IF(A736="",0,MONTH(A736))</f>
        <v>0</v>
      </c>
    </row>
    <row r="737" customFormat="false" ht="15" hidden="false" customHeight="true" outlineLevel="0" collapsed="false">
      <c r="A737" s="17"/>
      <c r="B737" s="18"/>
      <c r="C737" s="18"/>
      <c r="D737" s="18"/>
      <c r="E737" s="19" t="str">
        <f aca="false">IF(C737="","",IFERROR(VLOOKUP(C737,'Code Library'!$A$2:$C$71,3,FALSE()),"CODE?"))</f>
        <v/>
      </c>
      <c r="F737" s="19" t="str">
        <f aca="false">IF(OR(C737="",D737=""),"",IF(E737="CODE?","CODE?",E737*D737))</f>
        <v/>
      </c>
      <c r="G737" s="18"/>
      <c r="H737" s="1" t="n">
        <f aca="false">IF(OR(C737="",D737="",E737="CODE?",E737=""),0,E737*D737)</f>
        <v>0</v>
      </c>
      <c r="I737" s="1" t="n">
        <f aca="false">IF(A737="",0,YEAR(A737))</f>
        <v>0</v>
      </c>
      <c r="J737" s="1" t="n">
        <f aca="false">IF(A737="",0,MONTH(A737))</f>
        <v>0</v>
      </c>
    </row>
    <row r="738" customFormat="false" ht="15" hidden="false" customHeight="true" outlineLevel="0" collapsed="false">
      <c r="A738" s="17"/>
      <c r="B738" s="18"/>
      <c r="C738" s="18"/>
      <c r="D738" s="18"/>
      <c r="E738" s="19" t="str">
        <f aca="false">IF(C738="","",IFERROR(VLOOKUP(C738,'Code Library'!$A$2:$C$71,3,FALSE()),"CODE?"))</f>
        <v/>
      </c>
      <c r="F738" s="19" t="str">
        <f aca="false">IF(OR(C738="",D738=""),"",IF(E738="CODE?","CODE?",E738*D738))</f>
        <v/>
      </c>
      <c r="G738" s="18"/>
      <c r="H738" s="1" t="n">
        <f aca="false">IF(OR(C738="",D738="",E738="CODE?",E738=""),0,E738*D738)</f>
        <v>0</v>
      </c>
      <c r="I738" s="1" t="n">
        <f aca="false">IF(A738="",0,YEAR(A738))</f>
        <v>0</v>
      </c>
      <c r="J738" s="1" t="n">
        <f aca="false">IF(A738="",0,MONTH(A738))</f>
        <v>0</v>
      </c>
    </row>
    <row r="739" customFormat="false" ht="15" hidden="false" customHeight="true" outlineLevel="0" collapsed="false">
      <c r="A739" s="17"/>
      <c r="B739" s="18"/>
      <c r="C739" s="18"/>
      <c r="D739" s="18"/>
      <c r="E739" s="19" t="str">
        <f aca="false">IF(C739="","",IFERROR(VLOOKUP(C739,'Code Library'!$A$2:$C$71,3,FALSE()),"CODE?"))</f>
        <v/>
      </c>
      <c r="F739" s="19" t="str">
        <f aca="false">IF(OR(C739="",D739=""),"",IF(E739="CODE?","CODE?",E739*D739))</f>
        <v/>
      </c>
      <c r="G739" s="18"/>
      <c r="H739" s="1" t="n">
        <f aca="false">IF(OR(C739="",D739="",E739="CODE?",E739=""),0,E739*D739)</f>
        <v>0</v>
      </c>
      <c r="I739" s="1" t="n">
        <f aca="false">IF(A739="",0,YEAR(A739))</f>
        <v>0</v>
      </c>
      <c r="J739" s="1" t="n">
        <f aca="false">IF(A739="",0,MONTH(A739))</f>
        <v>0</v>
      </c>
    </row>
    <row r="740" customFormat="false" ht="15" hidden="false" customHeight="true" outlineLevel="0" collapsed="false">
      <c r="A740" s="17"/>
      <c r="B740" s="18"/>
      <c r="C740" s="18"/>
      <c r="D740" s="18"/>
      <c r="E740" s="19" t="str">
        <f aca="false">IF(C740="","",IFERROR(VLOOKUP(C740,'Code Library'!$A$2:$C$71,3,FALSE()),"CODE?"))</f>
        <v/>
      </c>
      <c r="F740" s="19" t="str">
        <f aca="false">IF(OR(C740="",D740=""),"",IF(E740="CODE?","CODE?",E740*D740))</f>
        <v/>
      </c>
      <c r="G740" s="18"/>
      <c r="H740" s="1" t="n">
        <f aca="false">IF(OR(C740="",D740="",E740="CODE?",E740=""),0,E740*D740)</f>
        <v>0</v>
      </c>
      <c r="I740" s="1" t="n">
        <f aca="false">IF(A740="",0,YEAR(A740))</f>
        <v>0</v>
      </c>
      <c r="J740" s="1" t="n">
        <f aca="false">IF(A740="",0,MONTH(A740))</f>
        <v>0</v>
      </c>
    </row>
    <row r="741" customFormat="false" ht="15" hidden="false" customHeight="true" outlineLevel="0" collapsed="false">
      <c r="A741" s="17"/>
      <c r="B741" s="18"/>
      <c r="C741" s="18"/>
      <c r="D741" s="18"/>
      <c r="E741" s="19" t="str">
        <f aca="false">IF(C741="","",IFERROR(VLOOKUP(C741,'Code Library'!$A$2:$C$71,3,FALSE()),"CODE?"))</f>
        <v/>
      </c>
      <c r="F741" s="19" t="str">
        <f aca="false">IF(OR(C741="",D741=""),"",IF(E741="CODE?","CODE?",E741*D741))</f>
        <v/>
      </c>
      <c r="G741" s="18"/>
      <c r="H741" s="1" t="n">
        <f aca="false">IF(OR(C741="",D741="",E741="CODE?",E741=""),0,E741*D741)</f>
        <v>0</v>
      </c>
      <c r="I741" s="1" t="n">
        <f aca="false">IF(A741="",0,YEAR(A741))</f>
        <v>0</v>
      </c>
      <c r="J741" s="1" t="n">
        <f aca="false">IF(A741="",0,MONTH(A741))</f>
        <v>0</v>
      </c>
    </row>
    <row r="742" customFormat="false" ht="15" hidden="false" customHeight="true" outlineLevel="0" collapsed="false">
      <c r="A742" s="17"/>
      <c r="B742" s="18"/>
      <c r="C742" s="18"/>
      <c r="D742" s="18"/>
      <c r="E742" s="19" t="str">
        <f aca="false">IF(C742="","",IFERROR(VLOOKUP(C742,'Code Library'!$A$2:$C$71,3,FALSE()),"CODE?"))</f>
        <v/>
      </c>
      <c r="F742" s="19" t="str">
        <f aca="false">IF(OR(C742="",D742=""),"",IF(E742="CODE?","CODE?",E742*D742))</f>
        <v/>
      </c>
      <c r="G742" s="18"/>
      <c r="H742" s="1" t="n">
        <f aca="false">IF(OR(C742="",D742="",E742="CODE?",E742=""),0,E742*D742)</f>
        <v>0</v>
      </c>
      <c r="I742" s="1" t="n">
        <f aca="false">IF(A742="",0,YEAR(A742))</f>
        <v>0</v>
      </c>
      <c r="J742" s="1" t="n">
        <f aca="false">IF(A742="",0,MONTH(A742))</f>
        <v>0</v>
      </c>
    </row>
    <row r="743" customFormat="false" ht="15" hidden="false" customHeight="true" outlineLevel="0" collapsed="false">
      <c r="A743" s="17"/>
      <c r="B743" s="18"/>
      <c r="C743" s="18"/>
      <c r="D743" s="18"/>
      <c r="E743" s="19" t="str">
        <f aca="false">IF(C743="","",IFERROR(VLOOKUP(C743,'Code Library'!$A$2:$C$71,3,FALSE()),"CODE?"))</f>
        <v/>
      </c>
      <c r="F743" s="19" t="str">
        <f aca="false">IF(OR(C743="",D743=""),"",IF(E743="CODE?","CODE?",E743*D743))</f>
        <v/>
      </c>
      <c r="G743" s="18"/>
      <c r="H743" s="1" t="n">
        <f aca="false">IF(OR(C743="",D743="",E743="CODE?",E743=""),0,E743*D743)</f>
        <v>0</v>
      </c>
      <c r="I743" s="1" t="n">
        <f aca="false">IF(A743="",0,YEAR(A743))</f>
        <v>0</v>
      </c>
      <c r="J743" s="1" t="n">
        <f aca="false">IF(A743="",0,MONTH(A743))</f>
        <v>0</v>
      </c>
    </row>
    <row r="744" customFormat="false" ht="15" hidden="false" customHeight="true" outlineLevel="0" collapsed="false">
      <c r="A744" s="17"/>
      <c r="B744" s="18"/>
      <c r="C744" s="18"/>
      <c r="D744" s="18"/>
      <c r="E744" s="19" t="str">
        <f aca="false">IF(C744="","",IFERROR(VLOOKUP(C744,'Code Library'!$A$2:$C$71,3,FALSE()),"CODE?"))</f>
        <v/>
      </c>
      <c r="F744" s="19" t="str">
        <f aca="false">IF(OR(C744="",D744=""),"",IF(E744="CODE?","CODE?",E744*D744))</f>
        <v/>
      </c>
      <c r="G744" s="18"/>
      <c r="H744" s="1" t="n">
        <f aca="false">IF(OR(C744="",D744="",E744="CODE?",E744=""),0,E744*D744)</f>
        <v>0</v>
      </c>
      <c r="I744" s="1" t="n">
        <f aca="false">IF(A744="",0,YEAR(A744))</f>
        <v>0</v>
      </c>
      <c r="J744" s="1" t="n">
        <f aca="false">IF(A744="",0,MONTH(A744))</f>
        <v>0</v>
      </c>
    </row>
    <row r="745" customFormat="false" ht="15" hidden="false" customHeight="true" outlineLevel="0" collapsed="false">
      <c r="A745" s="17"/>
      <c r="B745" s="18"/>
      <c r="C745" s="18"/>
      <c r="D745" s="18"/>
      <c r="E745" s="19" t="str">
        <f aca="false">IF(C745="","",IFERROR(VLOOKUP(C745,'Code Library'!$A$2:$C$71,3,FALSE()),"CODE?"))</f>
        <v/>
      </c>
      <c r="F745" s="19" t="str">
        <f aca="false">IF(OR(C745="",D745=""),"",IF(E745="CODE?","CODE?",E745*D745))</f>
        <v/>
      </c>
      <c r="G745" s="18"/>
      <c r="H745" s="1" t="n">
        <f aca="false">IF(OR(C745="",D745="",E745="CODE?",E745=""),0,E745*D745)</f>
        <v>0</v>
      </c>
      <c r="I745" s="1" t="n">
        <f aca="false">IF(A745="",0,YEAR(A745))</f>
        <v>0</v>
      </c>
      <c r="J745" s="1" t="n">
        <f aca="false">IF(A745="",0,MONTH(A745))</f>
        <v>0</v>
      </c>
    </row>
    <row r="746" customFormat="false" ht="15" hidden="false" customHeight="true" outlineLevel="0" collapsed="false">
      <c r="A746" s="17"/>
      <c r="B746" s="18"/>
      <c r="C746" s="18"/>
      <c r="D746" s="18"/>
      <c r="E746" s="19" t="str">
        <f aca="false">IF(C746="","",IFERROR(VLOOKUP(C746,'Code Library'!$A$2:$C$71,3,FALSE()),"CODE?"))</f>
        <v/>
      </c>
      <c r="F746" s="19" t="str">
        <f aca="false">IF(OR(C746="",D746=""),"",IF(E746="CODE?","CODE?",E746*D746))</f>
        <v/>
      </c>
      <c r="G746" s="18"/>
      <c r="H746" s="1" t="n">
        <f aca="false">IF(OR(C746="",D746="",E746="CODE?",E746=""),0,E746*D746)</f>
        <v>0</v>
      </c>
      <c r="I746" s="1" t="n">
        <f aca="false">IF(A746="",0,YEAR(A746))</f>
        <v>0</v>
      </c>
      <c r="J746" s="1" t="n">
        <f aca="false">IF(A746="",0,MONTH(A746))</f>
        <v>0</v>
      </c>
    </row>
    <row r="747" customFormat="false" ht="15" hidden="false" customHeight="true" outlineLevel="0" collapsed="false">
      <c r="A747" s="17"/>
      <c r="B747" s="18"/>
      <c r="C747" s="18"/>
      <c r="D747" s="18"/>
      <c r="E747" s="19" t="str">
        <f aca="false">IF(C747="","",IFERROR(VLOOKUP(C747,'Code Library'!$A$2:$C$71,3,FALSE()),"CODE?"))</f>
        <v/>
      </c>
      <c r="F747" s="19" t="str">
        <f aca="false">IF(OR(C747="",D747=""),"",IF(E747="CODE?","CODE?",E747*D747))</f>
        <v/>
      </c>
      <c r="G747" s="18"/>
      <c r="H747" s="1" t="n">
        <f aca="false">IF(OR(C747="",D747="",E747="CODE?",E747=""),0,E747*D747)</f>
        <v>0</v>
      </c>
      <c r="I747" s="1" t="n">
        <f aca="false">IF(A747="",0,YEAR(A747))</f>
        <v>0</v>
      </c>
      <c r="J747" s="1" t="n">
        <f aca="false">IF(A747="",0,MONTH(A747))</f>
        <v>0</v>
      </c>
    </row>
    <row r="748" customFormat="false" ht="15" hidden="false" customHeight="true" outlineLevel="0" collapsed="false">
      <c r="A748" s="17"/>
      <c r="B748" s="18"/>
      <c r="C748" s="18"/>
      <c r="D748" s="18"/>
      <c r="E748" s="19" t="str">
        <f aca="false">IF(C748="","",IFERROR(VLOOKUP(C748,'Code Library'!$A$2:$C$71,3,FALSE()),"CODE?"))</f>
        <v/>
      </c>
      <c r="F748" s="19" t="str">
        <f aca="false">IF(OR(C748="",D748=""),"",IF(E748="CODE?","CODE?",E748*D748))</f>
        <v/>
      </c>
      <c r="G748" s="18"/>
      <c r="H748" s="1" t="n">
        <f aca="false">IF(OR(C748="",D748="",E748="CODE?",E748=""),0,E748*D748)</f>
        <v>0</v>
      </c>
      <c r="I748" s="1" t="n">
        <f aca="false">IF(A748="",0,YEAR(A748))</f>
        <v>0</v>
      </c>
      <c r="J748" s="1" t="n">
        <f aca="false">IF(A748="",0,MONTH(A748))</f>
        <v>0</v>
      </c>
    </row>
    <row r="749" customFormat="false" ht="15" hidden="false" customHeight="true" outlineLevel="0" collapsed="false">
      <c r="A749" s="17"/>
      <c r="B749" s="18"/>
      <c r="C749" s="18"/>
      <c r="D749" s="18"/>
      <c r="E749" s="19" t="str">
        <f aca="false">IF(C749="","",IFERROR(VLOOKUP(C749,'Code Library'!$A$2:$C$71,3,FALSE()),"CODE?"))</f>
        <v/>
      </c>
      <c r="F749" s="19" t="str">
        <f aca="false">IF(OR(C749="",D749=""),"",IF(E749="CODE?","CODE?",E749*D749))</f>
        <v/>
      </c>
      <c r="G749" s="18"/>
      <c r="H749" s="1" t="n">
        <f aca="false">IF(OR(C749="",D749="",E749="CODE?",E749=""),0,E749*D749)</f>
        <v>0</v>
      </c>
      <c r="I749" s="1" t="n">
        <f aca="false">IF(A749="",0,YEAR(A749))</f>
        <v>0</v>
      </c>
      <c r="J749" s="1" t="n">
        <f aca="false">IF(A749="",0,MONTH(A749))</f>
        <v>0</v>
      </c>
    </row>
    <row r="750" customFormat="false" ht="15" hidden="false" customHeight="true" outlineLevel="0" collapsed="false">
      <c r="A750" s="17"/>
      <c r="B750" s="18"/>
      <c r="C750" s="18"/>
      <c r="D750" s="18"/>
      <c r="E750" s="19" t="str">
        <f aca="false">IF(C750="","",IFERROR(VLOOKUP(C750,'Code Library'!$A$2:$C$71,3,FALSE()),"CODE?"))</f>
        <v/>
      </c>
      <c r="F750" s="19" t="str">
        <f aca="false">IF(OR(C750="",D750=""),"",IF(E750="CODE?","CODE?",E750*D750))</f>
        <v/>
      </c>
      <c r="G750" s="18"/>
      <c r="H750" s="1" t="n">
        <f aca="false">IF(OR(C750="",D750="",E750="CODE?",E750=""),0,E750*D750)</f>
        <v>0</v>
      </c>
      <c r="I750" s="1" t="n">
        <f aca="false">IF(A750="",0,YEAR(A750))</f>
        <v>0</v>
      </c>
      <c r="J750" s="1" t="n">
        <f aca="false">IF(A750="",0,MONTH(A750))</f>
        <v>0</v>
      </c>
    </row>
    <row r="751" customFormat="false" ht="15" hidden="false" customHeight="true" outlineLevel="0" collapsed="false">
      <c r="A751" s="17"/>
      <c r="B751" s="18"/>
      <c r="C751" s="18"/>
      <c r="D751" s="18"/>
      <c r="E751" s="19" t="str">
        <f aca="false">IF(C751="","",IFERROR(VLOOKUP(C751,'Code Library'!$A$2:$C$71,3,FALSE()),"CODE?"))</f>
        <v/>
      </c>
      <c r="F751" s="19" t="str">
        <f aca="false">IF(OR(C751="",D751=""),"",IF(E751="CODE?","CODE?",E751*D751))</f>
        <v/>
      </c>
      <c r="G751" s="18"/>
      <c r="H751" s="1" t="n">
        <f aca="false">IF(OR(C751="",D751="",E751="CODE?",E751=""),0,E751*D751)</f>
        <v>0</v>
      </c>
      <c r="I751" s="1" t="n">
        <f aca="false">IF(A751="",0,YEAR(A751))</f>
        <v>0</v>
      </c>
      <c r="J751" s="1" t="n">
        <f aca="false">IF(A751="",0,MONTH(A751))</f>
        <v>0</v>
      </c>
    </row>
    <row r="752" customFormat="false" ht="15" hidden="false" customHeight="true" outlineLevel="0" collapsed="false">
      <c r="A752" s="17"/>
      <c r="B752" s="18"/>
      <c r="C752" s="18"/>
      <c r="D752" s="18"/>
      <c r="E752" s="19" t="str">
        <f aca="false">IF(C752="","",IFERROR(VLOOKUP(C752,'Code Library'!$A$2:$C$71,3,FALSE()),"CODE?"))</f>
        <v/>
      </c>
      <c r="F752" s="19" t="str">
        <f aca="false">IF(OR(C752="",D752=""),"",IF(E752="CODE?","CODE?",E752*D752))</f>
        <v/>
      </c>
      <c r="G752" s="18"/>
      <c r="H752" s="1" t="n">
        <f aca="false">IF(OR(C752="",D752="",E752="CODE?",E752=""),0,E752*D752)</f>
        <v>0</v>
      </c>
      <c r="I752" s="1" t="n">
        <f aca="false">IF(A752="",0,YEAR(A752))</f>
        <v>0</v>
      </c>
      <c r="J752" s="1" t="n">
        <f aca="false">IF(A752="",0,MONTH(A752))</f>
        <v>0</v>
      </c>
    </row>
    <row r="753" customFormat="false" ht="15" hidden="false" customHeight="true" outlineLevel="0" collapsed="false">
      <c r="A753" s="17"/>
      <c r="B753" s="18"/>
      <c r="C753" s="18"/>
      <c r="D753" s="18"/>
      <c r="E753" s="19" t="str">
        <f aca="false">IF(C753="","",IFERROR(VLOOKUP(C753,'Code Library'!$A$2:$C$71,3,FALSE()),"CODE?"))</f>
        <v/>
      </c>
      <c r="F753" s="19" t="str">
        <f aca="false">IF(OR(C753="",D753=""),"",IF(E753="CODE?","CODE?",E753*D753))</f>
        <v/>
      </c>
      <c r="G753" s="18"/>
      <c r="H753" s="1" t="n">
        <f aca="false">IF(OR(C753="",D753="",E753="CODE?",E753=""),0,E753*D753)</f>
        <v>0</v>
      </c>
      <c r="I753" s="1" t="n">
        <f aca="false">IF(A753="",0,YEAR(A753))</f>
        <v>0</v>
      </c>
      <c r="J753" s="1" t="n">
        <f aca="false">IF(A753="",0,MONTH(A753))</f>
        <v>0</v>
      </c>
    </row>
    <row r="754" customFormat="false" ht="15" hidden="false" customHeight="true" outlineLevel="0" collapsed="false">
      <c r="A754" s="17"/>
      <c r="B754" s="18"/>
      <c r="C754" s="18"/>
      <c r="D754" s="18"/>
      <c r="E754" s="19" t="str">
        <f aca="false">IF(C754="","",IFERROR(VLOOKUP(C754,'Code Library'!$A$2:$C$71,3,FALSE()),"CODE?"))</f>
        <v/>
      </c>
      <c r="F754" s="19" t="str">
        <f aca="false">IF(OR(C754="",D754=""),"",IF(E754="CODE?","CODE?",E754*D754))</f>
        <v/>
      </c>
      <c r="G754" s="18"/>
      <c r="H754" s="1" t="n">
        <f aca="false">IF(OR(C754="",D754="",E754="CODE?",E754=""),0,E754*D754)</f>
        <v>0</v>
      </c>
      <c r="I754" s="1" t="n">
        <f aca="false">IF(A754="",0,YEAR(A754))</f>
        <v>0</v>
      </c>
      <c r="J754" s="1" t="n">
        <f aca="false">IF(A754="",0,MONTH(A754))</f>
        <v>0</v>
      </c>
    </row>
    <row r="755" customFormat="false" ht="15" hidden="false" customHeight="true" outlineLevel="0" collapsed="false">
      <c r="A755" s="17"/>
      <c r="B755" s="18"/>
      <c r="C755" s="18"/>
      <c r="D755" s="18"/>
      <c r="E755" s="19" t="str">
        <f aca="false">IF(C755="","",IFERROR(VLOOKUP(C755,'Code Library'!$A$2:$C$71,3,FALSE()),"CODE?"))</f>
        <v/>
      </c>
      <c r="F755" s="19" t="str">
        <f aca="false">IF(OR(C755="",D755=""),"",IF(E755="CODE?","CODE?",E755*D755))</f>
        <v/>
      </c>
      <c r="G755" s="18"/>
      <c r="H755" s="1" t="n">
        <f aca="false">IF(OR(C755="",D755="",E755="CODE?",E755=""),0,E755*D755)</f>
        <v>0</v>
      </c>
      <c r="I755" s="1" t="n">
        <f aca="false">IF(A755="",0,YEAR(A755))</f>
        <v>0</v>
      </c>
      <c r="J755" s="1" t="n">
        <f aca="false">IF(A755="",0,MONTH(A755))</f>
        <v>0</v>
      </c>
    </row>
    <row r="756" customFormat="false" ht="15" hidden="false" customHeight="true" outlineLevel="0" collapsed="false">
      <c r="A756" s="17"/>
      <c r="B756" s="18"/>
      <c r="C756" s="18"/>
      <c r="D756" s="18"/>
      <c r="E756" s="19" t="str">
        <f aca="false">IF(C756="","",IFERROR(VLOOKUP(C756,'Code Library'!$A$2:$C$71,3,FALSE()),"CODE?"))</f>
        <v/>
      </c>
      <c r="F756" s="19" t="str">
        <f aca="false">IF(OR(C756="",D756=""),"",IF(E756="CODE?","CODE?",E756*D756))</f>
        <v/>
      </c>
      <c r="G756" s="18"/>
      <c r="H756" s="1" t="n">
        <f aca="false">IF(OR(C756="",D756="",E756="CODE?",E756=""),0,E756*D756)</f>
        <v>0</v>
      </c>
      <c r="I756" s="1" t="n">
        <f aca="false">IF(A756="",0,YEAR(A756))</f>
        <v>0</v>
      </c>
      <c r="J756" s="1" t="n">
        <f aca="false">IF(A756="",0,MONTH(A756))</f>
        <v>0</v>
      </c>
    </row>
    <row r="757" customFormat="false" ht="15" hidden="false" customHeight="true" outlineLevel="0" collapsed="false">
      <c r="A757" s="17"/>
      <c r="B757" s="18"/>
      <c r="C757" s="18"/>
      <c r="D757" s="18"/>
      <c r="E757" s="19" t="str">
        <f aca="false">IF(C757="","",IFERROR(VLOOKUP(C757,'Code Library'!$A$2:$C$71,3,FALSE()),"CODE?"))</f>
        <v/>
      </c>
      <c r="F757" s="19" t="str">
        <f aca="false">IF(OR(C757="",D757=""),"",IF(E757="CODE?","CODE?",E757*D757))</f>
        <v/>
      </c>
      <c r="G757" s="18"/>
      <c r="H757" s="1" t="n">
        <f aca="false">IF(OR(C757="",D757="",E757="CODE?",E757=""),0,E757*D757)</f>
        <v>0</v>
      </c>
      <c r="I757" s="1" t="n">
        <f aca="false">IF(A757="",0,YEAR(A757))</f>
        <v>0</v>
      </c>
      <c r="J757" s="1" t="n">
        <f aca="false">IF(A757="",0,MONTH(A757))</f>
        <v>0</v>
      </c>
    </row>
    <row r="758" customFormat="false" ht="15" hidden="false" customHeight="true" outlineLevel="0" collapsed="false">
      <c r="A758" s="17"/>
      <c r="B758" s="18"/>
      <c r="C758" s="18"/>
      <c r="D758" s="18"/>
      <c r="E758" s="19" t="str">
        <f aca="false">IF(C758="","",IFERROR(VLOOKUP(C758,'Code Library'!$A$2:$C$71,3,FALSE()),"CODE?"))</f>
        <v/>
      </c>
      <c r="F758" s="19" t="str">
        <f aca="false">IF(OR(C758="",D758=""),"",IF(E758="CODE?","CODE?",E758*D758))</f>
        <v/>
      </c>
      <c r="G758" s="18"/>
      <c r="H758" s="1" t="n">
        <f aca="false">IF(OR(C758="",D758="",E758="CODE?",E758=""),0,E758*D758)</f>
        <v>0</v>
      </c>
      <c r="I758" s="1" t="n">
        <f aca="false">IF(A758="",0,YEAR(A758))</f>
        <v>0</v>
      </c>
      <c r="J758" s="1" t="n">
        <f aca="false">IF(A758="",0,MONTH(A758))</f>
        <v>0</v>
      </c>
    </row>
    <row r="759" customFormat="false" ht="15" hidden="false" customHeight="true" outlineLevel="0" collapsed="false">
      <c r="A759" s="17"/>
      <c r="B759" s="18"/>
      <c r="C759" s="18"/>
      <c r="D759" s="18"/>
      <c r="E759" s="19" t="str">
        <f aca="false">IF(C759="","",IFERROR(VLOOKUP(C759,'Code Library'!$A$2:$C$71,3,FALSE()),"CODE?"))</f>
        <v/>
      </c>
      <c r="F759" s="19" t="str">
        <f aca="false">IF(OR(C759="",D759=""),"",IF(E759="CODE?","CODE?",E759*D759))</f>
        <v/>
      </c>
      <c r="G759" s="18"/>
      <c r="H759" s="1" t="n">
        <f aca="false">IF(OR(C759="",D759="",E759="CODE?",E759=""),0,E759*D759)</f>
        <v>0</v>
      </c>
      <c r="I759" s="1" t="n">
        <f aca="false">IF(A759="",0,YEAR(A759))</f>
        <v>0</v>
      </c>
      <c r="J759" s="1" t="n">
        <f aca="false">IF(A759="",0,MONTH(A759))</f>
        <v>0</v>
      </c>
    </row>
    <row r="760" customFormat="false" ht="15" hidden="false" customHeight="true" outlineLevel="0" collapsed="false">
      <c r="A760" s="17"/>
      <c r="B760" s="18"/>
      <c r="C760" s="18"/>
      <c r="D760" s="18"/>
      <c r="E760" s="19" t="str">
        <f aca="false">IF(C760="","",IFERROR(VLOOKUP(C760,'Code Library'!$A$2:$C$71,3,FALSE()),"CODE?"))</f>
        <v/>
      </c>
      <c r="F760" s="19" t="str">
        <f aca="false">IF(OR(C760="",D760=""),"",IF(E760="CODE?","CODE?",E760*D760))</f>
        <v/>
      </c>
      <c r="G760" s="18"/>
      <c r="H760" s="1" t="n">
        <f aca="false">IF(OR(C760="",D760="",E760="CODE?",E760=""),0,E760*D760)</f>
        <v>0</v>
      </c>
      <c r="I760" s="1" t="n">
        <f aca="false">IF(A760="",0,YEAR(A760))</f>
        <v>0</v>
      </c>
      <c r="J760" s="1" t="n">
        <f aca="false">IF(A760="",0,MONTH(A760))</f>
        <v>0</v>
      </c>
    </row>
    <row r="761" customFormat="false" ht="15" hidden="false" customHeight="true" outlineLevel="0" collapsed="false">
      <c r="A761" s="17"/>
      <c r="B761" s="18"/>
      <c r="C761" s="18"/>
      <c r="D761" s="18"/>
      <c r="E761" s="19" t="str">
        <f aca="false">IF(C761="","",IFERROR(VLOOKUP(C761,'Code Library'!$A$2:$C$71,3,FALSE()),"CODE?"))</f>
        <v/>
      </c>
      <c r="F761" s="19" t="str">
        <f aca="false">IF(OR(C761="",D761=""),"",IF(E761="CODE?","CODE?",E761*D761))</f>
        <v/>
      </c>
      <c r="G761" s="18"/>
      <c r="H761" s="1" t="n">
        <f aca="false">IF(OR(C761="",D761="",E761="CODE?",E761=""),0,E761*D761)</f>
        <v>0</v>
      </c>
      <c r="I761" s="1" t="n">
        <f aca="false">IF(A761="",0,YEAR(A761))</f>
        <v>0</v>
      </c>
      <c r="J761" s="1" t="n">
        <f aca="false">IF(A761="",0,MONTH(A761))</f>
        <v>0</v>
      </c>
    </row>
    <row r="762" customFormat="false" ht="15" hidden="false" customHeight="true" outlineLevel="0" collapsed="false">
      <c r="A762" s="17"/>
      <c r="B762" s="18"/>
      <c r="C762" s="18"/>
      <c r="D762" s="18"/>
      <c r="E762" s="19" t="str">
        <f aca="false">IF(C762="","",IFERROR(VLOOKUP(C762,'Code Library'!$A$2:$C$71,3,FALSE()),"CODE?"))</f>
        <v/>
      </c>
      <c r="F762" s="19" t="str">
        <f aca="false">IF(OR(C762="",D762=""),"",IF(E762="CODE?","CODE?",E762*D762))</f>
        <v/>
      </c>
      <c r="G762" s="18"/>
      <c r="H762" s="1" t="n">
        <f aca="false">IF(OR(C762="",D762="",E762="CODE?",E762=""),0,E762*D762)</f>
        <v>0</v>
      </c>
      <c r="I762" s="1" t="n">
        <f aca="false">IF(A762="",0,YEAR(A762))</f>
        <v>0</v>
      </c>
      <c r="J762" s="1" t="n">
        <f aca="false">IF(A762="",0,MONTH(A762))</f>
        <v>0</v>
      </c>
    </row>
    <row r="763" customFormat="false" ht="15" hidden="false" customHeight="true" outlineLevel="0" collapsed="false">
      <c r="A763" s="17"/>
      <c r="B763" s="18"/>
      <c r="C763" s="18"/>
      <c r="D763" s="18"/>
      <c r="E763" s="19" t="str">
        <f aca="false">IF(C763="","",IFERROR(VLOOKUP(C763,'Code Library'!$A$2:$C$71,3,FALSE()),"CODE?"))</f>
        <v/>
      </c>
      <c r="F763" s="19" t="str">
        <f aca="false">IF(OR(C763="",D763=""),"",IF(E763="CODE?","CODE?",E763*D763))</f>
        <v/>
      </c>
      <c r="G763" s="18"/>
      <c r="H763" s="1" t="n">
        <f aca="false">IF(OR(C763="",D763="",E763="CODE?",E763=""),0,E763*D763)</f>
        <v>0</v>
      </c>
      <c r="I763" s="1" t="n">
        <f aca="false">IF(A763="",0,YEAR(A763))</f>
        <v>0</v>
      </c>
      <c r="J763" s="1" t="n">
        <f aca="false">IF(A763="",0,MONTH(A763))</f>
        <v>0</v>
      </c>
    </row>
    <row r="764" customFormat="false" ht="15" hidden="false" customHeight="true" outlineLevel="0" collapsed="false">
      <c r="A764" s="17"/>
      <c r="B764" s="18"/>
      <c r="C764" s="18"/>
      <c r="D764" s="18"/>
      <c r="E764" s="19" t="str">
        <f aca="false">IF(C764="","",IFERROR(VLOOKUP(C764,'Code Library'!$A$2:$C$71,3,FALSE()),"CODE?"))</f>
        <v/>
      </c>
      <c r="F764" s="19" t="str">
        <f aca="false">IF(OR(C764="",D764=""),"",IF(E764="CODE?","CODE?",E764*D764))</f>
        <v/>
      </c>
      <c r="G764" s="18"/>
      <c r="H764" s="1" t="n">
        <f aca="false">IF(OR(C764="",D764="",E764="CODE?",E764=""),0,E764*D764)</f>
        <v>0</v>
      </c>
      <c r="I764" s="1" t="n">
        <f aca="false">IF(A764="",0,YEAR(A764))</f>
        <v>0</v>
      </c>
      <c r="J764" s="1" t="n">
        <f aca="false">IF(A764="",0,MONTH(A764))</f>
        <v>0</v>
      </c>
    </row>
    <row r="765" customFormat="false" ht="15" hidden="false" customHeight="true" outlineLevel="0" collapsed="false">
      <c r="A765" s="17"/>
      <c r="B765" s="18"/>
      <c r="C765" s="18"/>
      <c r="D765" s="18"/>
      <c r="E765" s="19" t="str">
        <f aca="false">IF(C765="","",IFERROR(VLOOKUP(C765,'Code Library'!$A$2:$C$71,3,FALSE()),"CODE?"))</f>
        <v/>
      </c>
      <c r="F765" s="19" t="str">
        <f aca="false">IF(OR(C765="",D765=""),"",IF(E765="CODE?","CODE?",E765*D765))</f>
        <v/>
      </c>
      <c r="G765" s="18"/>
      <c r="H765" s="1" t="n">
        <f aca="false">IF(OR(C765="",D765="",E765="CODE?",E765=""),0,E765*D765)</f>
        <v>0</v>
      </c>
      <c r="I765" s="1" t="n">
        <f aca="false">IF(A765="",0,YEAR(A765))</f>
        <v>0</v>
      </c>
      <c r="J765" s="1" t="n">
        <f aca="false">IF(A765="",0,MONTH(A765))</f>
        <v>0</v>
      </c>
    </row>
    <row r="766" customFormat="false" ht="15" hidden="false" customHeight="true" outlineLevel="0" collapsed="false">
      <c r="A766" s="17"/>
      <c r="B766" s="18"/>
      <c r="C766" s="18"/>
      <c r="D766" s="18"/>
      <c r="E766" s="19" t="str">
        <f aca="false">IF(C766="","",IFERROR(VLOOKUP(C766,'Code Library'!$A$2:$C$71,3,FALSE()),"CODE?"))</f>
        <v/>
      </c>
      <c r="F766" s="19" t="str">
        <f aca="false">IF(OR(C766="",D766=""),"",IF(E766="CODE?","CODE?",E766*D766))</f>
        <v/>
      </c>
      <c r="G766" s="18"/>
      <c r="H766" s="1" t="n">
        <f aca="false">IF(OR(C766="",D766="",E766="CODE?",E766=""),0,E766*D766)</f>
        <v>0</v>
      </c>
      <c r="I766" s="1" t="n">
        <f aca="false">IF(A766="",0,YEAR(A766))</f>
        <v>0</v>
      </c>
      <c r="J766" s="1" t="n">
        <f aca="false">IF(A766="",0,MONTH(A766))</f>
        <v>0</v>
      </c>
    </row>
    <row r="767" customFormat="false" ht="15" hidden="false" customHeight="true" outlineLevel="0" collapsed="false">
      <c r="A767" s="17"/>
      <c r="B767" s="18"/>
      <c r="C767" s="18"/>
      <c r="D767" s="18"/>
      <c r="E767" s="19" t="str">
        <f aca="false">IF(C767="","",IFERROR(VLOOKUP(C767,'Code Library'!$A$2:$C$71,3,FALSE()),"CODE?"))</f>
        <v/>
      </c>
      <c r="F767" s="19" t="str">
        <f aca="false">IF(OR(C767="",D767=""),"",IF(E767="CODE?","CODE?",E767*D767))</f>
        <v/>
      </c>
      <c r="G767" s="18"/>
      <c r="H767" s="1" t="n">
        <f aca="false">IF(OR(C767="",D767="",E767="CODE?",E767=""),0,E767*D767)</f>
        <v>0</v>
      </c>
      <c r="I767" s="1" t="n">
        <f aca="false">IF(A767="",0,YEAR(A767))</f>
        <v>0</v>
      </c>
      <c r="J767" s="1" t="n">
        <f aca="false">IF(A767="",0,MONTH(A767))</f>
        <v>0</v>
      </c>
    </row>
    <row r="768" customFormat="false" ht="15" hidden="false" customHeight="true" outlineLevel="0" collapsed="false">
      <c r="A768" s="17"/>
      <c r="B768" s="18"/>
      <c r="C768" s="18"/>
      <c r="D768" s="18"/>
      <c r="E768" s="19" t="str">
        <f aca="false">IF(C768="","",IFERROR(VLOOKUP(C768,'Code Library'!$A$2:$C$71,3,FALSE()),"CODE?"))</f>
        <v/>
      </c>
      <c r="F768" s="19" t="str">
        <f aca="false">IF(OR(C768="",D768=""),"",IF(E768="CODE?","CODE?",E768*D768))</f>
        <v/>
      </c>
      <c r="G768" s="18"/>
      <c r="H768" s="1" t="n">
        <f aca="false">IF(OR(C768="",D768="",E768="CODE?",E768=""),0,E768*D768)</f>
        <v>0</v>
      </c>
      <c r="I768" s="1" t="n">
        <f aca="false">IF(A768="",0,YEAR(A768))</f>
        <v>0</v>
      </c>
      <c r="J768" s="1" t="n">
        <f aca="false">IF(A768="",0,MONTH(A768))</f>
        <v>0</v>
      </c>
    </row>
    <row r="769" customFormat="false" ht="15" hidden="false" customHeight="true" outlineLevel="0" collapsed="false">
      <c r="A769" s="17"/>
      <c r="B769" s="18"/>
      <c r="C769" s="18"/>
      <c r="D769" s="18"/>
      <c r="E769" s="19" t="str">
        <f aca="false">IF(C769="","",IFERROR(VLOOKUP(C769,'Code Library'!$A$2:$C$71,3,FALSE()),"CODE?"))</f>
        <v/>
      </c>
      <c r="F769" s="19" t="str">
        <f aca="false">IF(OR(C769="",D769=""),"",IF(E769="CODE?","CODE?",E769*D769))</f>
        <v/>
      </c>
      <c r="G769" s="18"/>
      <c r="H769" s="1" t="n">
        <f aca="false">IF(OR(C769="",D769="",E769="CODE?",E769=""),0,E769*D769)</f>
        <v>0</v>
      </c>
      <c r="I769" s="1" t="n">
        <f aca="false">IF(A769="",0,YEAR(A769))</f>
        <v>0</v>
      </c>
      <c r="J769" s="1" t="n">
        <f aca="false">IF(A769="",0,MONTH(A769))</f>
        <v>0</v>
      </c>
    </row>
    <row r="770" customFormat="false" ht="15" hidden="false" customHeight="true" outlineLevel="0" collapsed="false">
      <c r="A770" s="17"/>
      <c r="B770" s="18"/>
      <c r="C770" s="18"/>
      <c r="D770" s="18"/>
      <c r="E770" s="19" t="str">
        <f aca="false">IF(C770="","",IFERROR(VLOOKUP(C770,'Code Library'!$A$2:$C$71,3,FALSE()),"CODE?"))</f>
        <v/>
      </c>
      <c r="F770" s="19" t="str">
        <f aca="false">IF(OR(C770="",D770=""),"",IF(E770="CODE?","CODE?",E770*D770))</f>
        <v/>
      </c>
      <c r="G770" s="18"/>
      <c r="H770" s="1" t="n">
        <f aca="false">IF(OR(C770="",D770="",E770="CODE?",E770=""),0,E770*D770)</f>
        <v>0</v>
      </c>
      <c r="I770" s="1" t="n">
        <f aca="false">IF(A770="",0,YEAR(A770))</f>
        <v>0</v>
      </c>
      <c r="J770" s="1" t="n">
        <f aca="false">IF(A770="",0,MONTH(A770))</f>
        <v>0</v>
      </c>
    </row>
    <row r="771" customFormat="false" ht="15" hidden="false" customHeight="true" outlineLevel="0" collapsed="false">
      <c r="A771" s="17"/>
      <c r="B771" s="18"/>
      <c r="C771" s="18"/>
      <c r="D771" s="18"/>
      <c r="E771" s="19" t="str">
        <f aca="false">IF(C771="","",IFERROR(VLOOKUP(C771,'Code Library'!$A$2:$C$71,3,FALSE()),"CODE?"))</f>
        <v/>
      </c>
      <c r="F771" s="19" t="str">
        <f aca="false">IF(OR(C771="",D771=""),"",IF(E771="CODE?","CODE?",E771*D771))</f>
        <v/>
      </c>
      <c r="G771" s="18"/>
      <c r="H771" s="1" t="n">
        <f aca="false">IF(OR(C771="",D771="",E771="CODE?",E771=""),0,E771*D771)</f>
        <v>0</v>
      </c>
      <c r="I771" s="1" t="n">
        <f aca="false">IF(A771="",0,YEAR(A771))</f>
        <v>0</v>
      </c>
      <c r="J771" s="1" t="n">
        <f aca="false">IF(A771="",0,MONTH(A771))</f>
        <v>0</v>
      </c>
    </row>
    <row r="772" customFormat="false" ht="15" hidden="false" customHeight="true" outlineLevel="0" collapsed="false">
      <c r="A772" s="17"/>
      <c r="B772" s="18"/>
      <c r="C772" s="18"/>
      <c r="D772" s="18"/>
      <c r="E772" s="19" t="str">
        <f aca="false">IF(C772="","",IFERROR(VLOOKUP(C772,'Code Library'!$A$2:$C$71,3,FALSE()),"CODE?"))</f>
        <v/>
      </c>
      <c r="F772" s="19" t="str">
        <f aca="false">IF(OR(C772="",D772=""),"",IF(E772="CODE?","CODE?",E772*D772))</f>
        <v/>
      </c>
      <c r="G772" s="18"/>
      <c r="H772" s="1" t="n">
        <f aca="false">IF(OR(C772="",D772="",E772="CODE?",E772=""),0,E772*D772)</f>
        <v>0</v>
      </c>
      <c r="I772" s="1" t="n">
        <f aca="false">IF(A772="",0,YEAR(A772))</f>
        <v>0</v>
      </c>
      <c r="J772" s="1" t="n">
        <f aca="false">IF(A772="",0,MONTH(A772))</f>
        <v>0</v>
      </c>
    </row>
    <row r="773" customFormat="false" ht="15" hidden="false" customHeight="true" outlineLevel="0" collapsed="false">
      <c r="A773" s="17"/>
      <c r="B773" s="18"/>
      <c r="C773" s="18"/>
      <c r="D773" s="18"/>
      <c r="E773" s="19" t="str">
        <f aca="false">IF(C773="","",IFERROR(VLOOKUP(C773,'Code Library'!$A$2:$C$71,3,FALSE()),"CODE?"))</f>
        <v/>
      </c>
      <c r="F773" s="19" t="str">
        <f aca="false">IF(OR(C773="",D773=""),"",IF(E773="CODE?","CODE?",E773*D773))</f>
        <v/>
      </c>
      <c r="G773" s="18"/>
      <c r="H773" s="1" t="n">
        <f aca="false">IF(OR(C773="",D773="",E773="CODE?",E773=""),0,E773*D773)</f>
        <v>0</v>
      </c>
      <c r="I773" s="1" t="n">
        <f aca="false">IF(A773="",0,YEAR(A773))</f>
        <v>0</v>
      </c>
      <c r="J773" s="1" t="n">
        <f aca="false">IF(A773="",0,MONTH(A773))</f>
        <v>0</v>
      </c>
    </row>
    <row r="774" customFormat="false" ht="15" hidden="false" customHeight="true" outlineLevel="0" collapsed="false">
      <c r="A774" s="17"/>
      <c r="B774" s="18"/>
      <c r="C774" s="18"/>
      <c r="D774" s="18"/>
      <c r="E774" s="19" t="str">
        <f aca="false">IF(C774="","",IFERROR(VLOOKUP(C774,'Code Library'!$A$2:$C$71,3,FALSE()),"CODE?"))</f>
        <v/>
      </c>
      <c r="F774" s="19" t="str">
        <f aca="false">IF(OR(C774="",D774=""),"",IF(E774="CODE?","CODE?",E774*D774))</f>
        <v/>
      </c>
      <c r="G774" s="18"/>
      <c r="H774" s="1" t="n">
        <f aca="false">IF(OR(C774="",D774="",E774="CODE?",E774=""),0,E774*D774)</f>
        <v>0</v>
      </c>
      <c r="I774" s="1" t="n">
        <f aca="false">IF(A774="",0,YEAR(A774))</f>
        <v>0</v>
      </c>
      <c r="J774" s="1" t="n">
        <f aca="false">IF(A774="",0,MONTH(A774))</f>
        <v>0</v>
      </c>
    </row>
    <row r="775" customFormat="false" ht="15" hidden="false" customHeight="true" outlineLevel="0" collapsed="false">
      <c r="A775" s="17"/>
      <c r="B775" s="18"/>
      <c r="C775" s="18"/>
      <c r="D775" s="18"/>
      <c r="E775" s="19" t="str">
        <f aca="false">IF(C775="","",IFERROR(VLOOKUP(C775,'Code Library'!$A$2:$C$71,3,FALSE()),"CODE?"))</f>
        <v/>
      </c>
      <c r="F775" s="19" t="str">
        <f aca="false">IF(OR(C775="",D775=""),"",IF(E775="CODE?","CODE?",E775*D775))</f>
        <v/>
      </c>
      <c r="G775" s="18"/>
      <c r="H775" s="1" t="n">
        <f aca="false">IF(OR(C775="",D775="",E775="CODE?",E775=""),0,E775*D775)</f>
        <v>0</v>
      </c>
      <c r="I775" s="1" t="n">
        <f aca="false">IF(A775="",0,YEAR(A775))</f>
        <v>0</v>
      </c>
      <c r="J775" s="1" t="n">
        <f aca="false">IF(A775="",0,MONTH(A775))</f>
        <v>0</v>
      </c>
    </row>
    <row r="776" customFormat="false" ht="15" hidden="false" customHeight="true" outlineLevel="0" collapsed="false">
      <c r="A776" s="17"/>
      <c r="B776" s="18"/>
      <c r="C776" s="18"/>
      <c r="D776" s="18"/>
      <c r="E776" s="19" t="str">
        <f aca="false">IF(C776="","",IFERROR(VLOOKUP(C776,'Code Library'!$A$2:$C$71,3,FALSE()),"CODE?"))</f>
        <v/>
      </c>
      <c r="F776" s="19" t="str">
        <f aca="false">IF(OR(C776="",D776=""),"",IF(E776="CODE?","CODE?",E776*D776))</f>
        <v/>
      </c>
      <c r="G776" s="18"/>
      <c r="H776" s="1" t="n">
        <f aca="false">IF(OR(C776="",D776="",E776="CODE?",E776=""),0,E776*D776)</f>
        <v>0</v>
      </c>
      <c r="I776" s="1" t="n">
        <f aca="false">IF(A776="",0,YEAR(A776))</f>
        <v>0</v>
      </c>
      <c r="J776" s="1" t="n">
        <f aca="false">IF(A776="",0,MONTH(A776))</f>
        <v>0</v>
      </c>
    </row>
    <row r="777" customFormat="false" ht="15" hidden="false" customHeight="true" outlineLevel="0" collapsed="false">
      <c r="A777" s="17"/>
      <c r="B777" s="18"/>
      <c r="C777" s="18"/>
      <c r="D777" s="18"/>
      <c r="E777" s="19" t="str">
        <f aca="false">IF(C777="","",IFERROR(VLOOKUP(C777,'Code Library'!$A$2:$C$71,3,FALSE()),"CODE?"))</f>
        <v/>
      </c>
      <c r="F777" s="19" t="str">
        <f aca="false">IF(OR(C777="",D777=""),"",IF(E777="CODE?","CODE?",E777*D777))</f>
        <v/>
      </c>
      <c r="G777" s="18"/>
      <c r="H777" s="1" t="n">
        <f aca="false">IF(OR(C777="",D777="",E777="CODE?",E777=""),0,E777*D777)</f>
        <v>0</v>
      </c>
      <c r="I777" s="1" t="n">
        <f aca="false">IF(A777="",0,YEAR(A777))</f>
        <v>0</v>
      </c>
      <c r="J777" s="1" t="n">
        <f aca="false">IF(A777="",0,MONTH(A777))</f>
        <v>0</v>
      </c>
    </row>
    <row r="778" customFormat="false" ht="15" hidden="false" customHeight="true" outlineLevel="0" collapsed="false">
      <c r="A778" s="17"/>
      <c r="B778" s="18"/>
      <c r="C778" s="18"/>
      <c r="D778" s="18"/>
      <c r="E778" s="19" t="str">
        <f aca="false">IF(C778="","",IFERROR(VLOOKUP(C778,'Code Library'!$A$2:$C$71,3,FALSE()),"CODE?"))</f>
        <v/>
      </c>
      <c r="F778" s="19" t="str">
        <f aca="false">IF(OR(C778="",D778=""),"",IF(E778="CODE?","CODE?",E778*D778))</f>
        <v/>
      </c>
      <c r="G778" s="18"/>
      <c r="H778" s="1" t="n">
        <f aca="false">IF(OR(C778="",D778="",E778="CODE?",E778=""),0,E778*D778)</f>
        <v>0</v>
      </c>
      <c r="I778" s="1" t="n">
        <f aca="false">IF(A778="",0,YEAR(A778))</f>
        <v>0</v>
      </c>
      <c r="J778" s="1" t="n">
        <f aca="false">IF(A778="",0,MONTH(A778))</f>
        <v>0</v>
      </c>
    </row>
    <row r="779" customFormat="false" ht="15" hidden="false" customHeight="true" outlineLevel="0" collapsed="false">
      <c r="A779" s="17"/>
      <c r="B779" s="18"/>
      <c r="C779" s="18"/>
      <c r="D779" s="18"/>
      <c r="E779" s="19" t="str">
        <f aca="false">IF(C779="","",IFERROR(VLOOKUP(C779,'Code Library'!$A$2:$C$71,3,FALSE()),"CODE?"))</f>
        <v/>
      </c>
      <c r="F779" s="19" t="str">
        <f aca="false">IF(OR(C779="",D779=""),"",IF(E779="CODE?","CODE?",E779*D779))</f>
        <v/>
      </c>
      <c r="G779" s="18"/>
      <c r="H779" s="1" t="n">
        <f aca="false">IF(OR(C779="",D779="",E779="CODE?",E779=""),0,E779*D779)</f>
        <v>0</v>
      </c>
      <c r="I779" s="1" t="n">
        <f aca="false">IF(A779="",0,YEAR(A779))</f>
        <v>0</v>
      </c>
      <c r="J779" s="1" t="n">
        <f aca="false">IF(A779="",0,MONTH(A779))</f>
        <v>0</v>
      </c>
    </row>
    <row r="780" customFormat="false" ht="15" hidden="false" customHeight="true" outlineLevel="0" collapsed="false">
      <c r="A780" s="17"/>
      <c r="B780" s="18"/>
      <c r="C780" s="18"/>
      <c r="D780" s="18"/>
      <c r="E780" s="19" t="str">
        <f aca="false">IF(C780="","",IFERROR(VLOOKUP(C780,'Code Library'!$A$2:$C$71,3,FALSE()),"CODE?"))</f>
        <v/>
      </c>
      <c r="F780" s="19" t="str">
        <f aca="false">IF(OR(C780="",D780=""),"",IF(E780="CODE?","CODE?",E780*D780))</f>
        <v/>
      </c>
      <c r="G780" s="18"/>
      <c r="H780" s="1" t="n">
        <f aca="false">IF(OR(C780="",D780="",E780="CODE?",E780=""),0,E780*D780)</f>
        <v>0</v>
      </c>
      <c r="I780" s="1" t="n">
        <f aca="false">IF(A780="",0,YEAR(A780))</f>
        <v>0</v>
      </c>
      <c r="J780" s="1" t="n">
        <f aca="false">IF(A780="",0,MONTH(A780))</f>
        <v>0</v>
      </c>
    </row>
    <row r="781" customFormat="false" ht="15" hidden="false" customHeight="true" outlineLevel="0" collapsed="false">
      <c r="A781" s="17"/>
      <c r="B781" s="18"/>
      <c r="C781" s="18"/>
      <c r="D781" s="18"/>
      <c r="E781" s="19" t="str">
        <f aca="false">IF(C781="","",IFERROR(VLOOKUP(C781,'Code Library'!$A$2:$C$71,3,FALSE()),"CODE?"))</f>
        <v/>
      </c>
      <c r="F781" s="19" t="str">
        <f aca="false">IF(OR(C781="",D781=""),"",IF(E781="CODE?","CODE?",E781*D781))</f>
        <v/>
      </c>
      <c r="G781" s="18"/>
      <c r="H781" s="1" t="n">
        <f aca="false">IF(OR(C781="",D781="",E781="CODE?",E781=""),0,E781*D781)</f>
        <v>0</v>
      </c>
      <c r="I781" s="1" t="n">
        <f aca="false">IF(A781="",0,YEAR(A781))</f>
        <v>0</v>
      </c>
      <c r="J781" s="1" t="n">
        <f aca="false">IF(A781="",0,MONTH(A781))</f>
        <v>0</v>
      </c>
    </row>
    <row r="782" customFormat="false" ht="15" hidden="false" customHeight="true" outlineLevel="0" collapsed="false">
      <c r="A782" s="17"/>
      <c r="B782" s="18"/>
      <c r="C782" s="18"/>
      <c r="D782" s="18"/>
      <c r="E782" s="19" t="str">
        <f aca="false">IF(C782="","",IFERROR(VLOOKUP(C782,'Code Library'!$A$2:$C$71,3,FALSE()),"CODE?"))</f>
        <v/>
      </c>
      <c r="F782" s="19" t="str">
        <f aca="false">IF(OR(C782="",D782=""),"",IF(E782="CODE?","CODE?",E782*D782))</f>
        <v/>
      </c>
      <c r="G782" s="18"/>
      <c r="H782" s="1" t="n">
        <f aca="false">IF(OR(C782="",D782="",E782="CODE?",E782=""),0,E782*D782)</f>
        <v>0</v>
      </c>
      <c r="I782" s="1" t="n">
        <f aca="false">IF(A782="",0,YEAR(A782))</f>
        <v>0</v>
      </c>
      <c r="J782" s="1" t="n">
        <f aca="false">IF(A782="",0,MONTH(A782))</f>
        <v>0</v>
      </c>
    </row>
    <row r="783" customFormat="false" ht="15" hidden="false" customHeight="true" outlineLevel="0" collapsed="false">
      <c r="A783" s="17"/>
      <c r="B783" s="18"/>
      <c r="C783" s="18"/>
      <c r="D783" s="18"/>
      <c r="E783" s="19" t="str">
        <f aca="false">IF(C783="","",IFERROR(VLOOKUP(C783,'Code Library'!$A$2:$C$71,3,FALSE()),"CODE?"))</f>
        <v/>
      </c>
      <c r="F783" s="19" t="str">
        <f aca="false">IF(OR(C783="",D783=""),"",IF(E783="CODE?","CODE?",E783*D783))</f>
        <v/>
      </c>
      <c r="G783" s="18"/>
      <c r="H783" s="1" t="n">
        <f aca="false">IF(OR(C783="",D783="",E783="CODE?",E783=""),0,E783*D783)</f>
        <v>0</v>
      </c>
      <c r="I783" s="1" t="n">
        <f aca="false">IF(A783="",0,YEAR(A783))</f>
        <v>0</v>
      </c>
      <c r="J783" s="1" t="n">
        <f aca="false">IF(A783="",0,MONTH(A783))</f>
        <v>0</v>
      </c>
    </row>
    <row r="784" customFormat="false" ht="15" hidden="false" customHeight="true" outlineLevel="0" collapsed="false">
      <c r="A784" s="17"/>
      <c r="B784" s="18"/>
      <c r="C784" s="18"/>
      <c r="D784" s="18"/>
      <c r="E784" s="19" t="str">
        <f aca="false">IF(C784="","",IFERROR(VLOOKUP(C784,'Code Library'!$A$2:$C$71,3,FALSE()),"CODE?"))</f>
        <v/>
      </c>
      <c r="F784" s="19" t="str">
        <f aca="false">IF(OR(C784="",D784=""),"",IF(E784="CODE?","CODE?",E784*D784))</f>
        <v/>
      </c>
      <c r="G784" s="18"/>
      <c r="H784" s="1" t="n">
        <f aca="false">IF(OR(C784="",D784="",E784="CODE?",E784=""),0,E784*D784)</f>
        <v>0</v>
      </c>
      <c r="I784" s="1" t="n">
        <f aca="false">IF(A784="",0,YEAR(A784))</f>
        <v>0</v>
      </c>
      <c r="J784" s="1" t="n">
        <f aca="false">IF(A784="",0,MONTH(A784))</f>
        <v>0</v>
      </c>
    </row>
    <row r="785" customFormat="false" ht="15" hidden="false" customHeight="true" outlineLevel="0" collapsed="false">
      <c r="A785" s="17"/>
      <c r="B785" s="18"/>
      <c r="C785" s="18"/>
      <c r="D785" s="18"/>
      <c r="E785" s="19" t="str">
        <f aca="false">IF(C785="","",IFERROR(VLOOKUP(C785,'Code Library'!$A$2:$C$71,3,FALSE()),"CODE?"))</f>
        <v/>
      </c>
      <c r="F785" s="19" t="str">
        <f aca="false">IF(OR(C785="",D785=""),"",IF(E785="CODE?","CODE?",E785*D785))</f>
        <v/>
      </c>
      <c r="G785" s="18"/>
      <c r="H785" s="1" t="n">
        <f aca="false">IF(OR(C785="",D785="",E785="CODE?",E785=""),0,E785*D785)</f>
        <v>0</v>
      </c>
      <c r="I785" s="1" t="n">
        <f aca="false">IF(A785="",0,YEAR(A785))</f>
        <v>0</v>
      </c>
      <c r="J785" s="1" t="n">
        <f aca="false">IF(A785="",0,MONTH(A785))</f>
        <v>0</v>
      </c>
    </row>
    <row r="786" customFormat="false" ht="15" hidden="false" customHeight="true" outlineLevel="0" collapsed="false">
      <c r="A786" s="17"/>
      <c r="B786" s="18"/>
      <c r="C786" s="18"/>
      <c r="D786" s="18"/>
      <c r="E786" s="19" t="str">
        <f aca="false">IF(C786="","",IFERROR(VLOOKUP(C786,'Code Library'!$A$2:$C$71,3,FALSE()),"CODE?"))</f>
        <v/>
      </c>
      <c r="F786" s="19" t="str">
        <f aca="false">IF(OR(C786="",D786=""),"",IF(E786="CODE?","CODE?",E786*D786))</f>
        <v/>
      </c>
      <c r="G786" s="18"/>
      <c r="H786" s="1" t="n">
        <f aca="false">IF(OR(C786="",D786="",E786="CODE?",E786=""),0,E786*D786)</f>
        <v>0</v>
      </c>
      <c r="I786" s="1" t="n">
        <f aca="false">IF(A786="",0,YEAR(A786))</f>
        <v>0</v>
      </c>
      <c r="J786" s="1" t="n">
        <f aca="false">IF(A786="",0,MONTH(A786))</f>
        <v>0</v>
      </c>
    </row>
    <row r="787" customFormat="false" ht="15" hidden="false" customHeight="true" outlineLevel="0" collapsed="false">
      <c r="A787" s="17"/>
      <c r="B787" s="18"/>
      <c r="C787" s="18"/>
      <c r="D787" s="18"/>
      <c r="E787" s="19" t="str">
        <f aca="false">IF(C787="","",IFERROR(VLOOKUP(C787,'Code Library'!$A$2:$C$71,3,FALSE()),"CODE?"))</f>
        <v/>
      </c>
      <c r="F787" s="19" t="str">
        <f aca="false">IF(OR(C787="",D787=""),"",IF(E787="CODE?","CODE?",E787*D787))</f>
        <v/>
      </c>
      <c r="G787" s="18"/>
      <c r="H787" s="1" t="n">
        <f aca="false">IF(OR(C787="",D787="",E787="CODE?",E787=""),0,E787*D787)</f>
        <v>0</v>
      </c>
      <c r="I787" s="1" t="n">
        <f aca="false">IF(A787="",0,YEAR(A787))</f>
        <v>0</v>
      </c>
      <c r="J787" s="1" t="n">
        <f aca="false">IF(A787="",0,MONTH(A787))</f>
        <v>0</v>
      </c>
    </row>
    <row r="788" customFormat="false" ht="15" hidden="false" customHeight="true" outlineLevel="0" collapsed="false">
      <c r="A788" s="17"/>
      <c r="B788" s="18"/>
      <c r="C788" s="18"/>
      <c r="D788" s="18"/>
      <c r="E788" s="19" t="str">
        <f aca="false">IF(C788="","",IFERROR(VLOOKUP(C788,'Code Library'!$A$2:$C$71,3,FALSE()),"CODE?"))</f>
        <v/>
      </c>
      <c r="F788" s="19" t="str">
        <f aca="false">IF(OR(C788="",D788=""),"",IF(E788="CODE?","CODE?",E788*D788))</f>
        <v/>
      </c>
      <c r="G788" s="18"/>
      <c r="H788" s="1" t="n">
        <f aca="false">IF(OR(C788="",D788="",E788="CODE?",E788=""),0,E788*D788)</f>
        <v>0</v>
      </c>
      <c r="I788" s="1" t="n">
        <f aca="false">IF(A788="",0,YEAR(A788))</f>
        <v>0</v>
      </c>
      <c r="J788" s="1" t="n">
        <f aca="false">IF(A788="",0,MONTH(A788))</f>
        <v>0</v>
      </c>
    </row>
    <row r="789" customFormat="false" ht="15" hidden="false" customHeight="true" outlineLevel="0" collapsed="false">
      <c r="A789" s="17"/>
      <c r="B789" s="18"/>
      <c r="C789" s="18"/>
      <c r="D789" s="18"/>
      <c r="E789" s="19" t="str">
        <f aca="false">IF(C789="","",IFERROR(VLOOKUP(C789,'Code Library'!$A$2:$C$71,3,FALSE()),"CODE?"))</f>
        <v/>
      </c>
      <c r="F789" s="19" t="str">
        <f aca="false">IF(OR(C789="",D789=""),"",IF(E789="CODE?","CODE?",E789*D789))</f>
        <v/>
      </c>
      <c r="G789" s="18"/>
      <c r="H789" s="1" t="n">
        <f aca="false">IF(OR(C789="",D789="",E789="CODE?",E789=""),0,E789*D789)</f>
        <v>0</v>
      </c>
      <c r="I789" s="1" t="n">
        <f aca="false">IF(A789="",0,YEAR(A789))</f>
        <v>0</v>
      </c>
      <c r="J789" s="1" t="n">
        <f aca="false">IF(A789="",0,MONTH(A789))</f>
        <v>0</v>
      </c>
    </row>
    <row r="790" customFormat="false" ht="15" hidden="false" customHeight="true" outlineLevel="0" collapsed="false">
      <c r="A790" s="17"/>
      <c r="B790" s="18"/>
      <c r="C790" s="18"/>
      <c r="D790" s="18"/>
      <c r="E790" s="19" t="str">
        <f aca="false">IF(C790="","",IFERROR(VLOOKUP(C790,'Code Library'!$A$2:$C$71,3,FALSE()),"CODE?"))</f>
        <v/>
      </c>
      <c r="F790" s="19" t="str">
        <f aca="false">IF(OR(C790="",D790=""),"",IF(E790="CODE?","CODE?",E790*D790))</f>
        <v/>
      </c>
      <c r="G790" s="18"/>
      <c r="H790" s="1" t="n">
        <f aca="false">IF(OR(C790="",D790="",E790="CODE?",E790=""),0,E790*D790)</f>
        <v>0</v>
      </c>
      <c r="I790" s="1" t="n">
        <f aca="false">IF(A790="",0,YEAR(A790))</f>
        <v>0</v>
      </c>
      <c r="J790" s="1" t="n">
        <f aca="false">IF(A790="",0,MONTH(A790))</f>
        <v>0</v>
      </c>
    </row>
    <row r="791" customFormat="false" ht="15" hidden="false" customHeight="true" outlineLevel="0" collapsed="false">
      <c r="A791" s="17"/>
      <c r="B791" s="18"/>
      <c r="C791" s="18"/>
      <c r="D791" s="18"/>
      <c r="E791" s="19" t="str">
        <f aca="false">IF(C791="","",IFERROR(VLOOKUP(C791,'Code Library'!$A$2:$C$71,3,FALSE()),"CODE?"))</f>
        <v/>
      </c>
      <c r="F791" s="19" t="str">
        <f aca="false">IF(OR(C791="",D791=""),"",IF(E791="CODE?","CODE?",E791*D791))</f>
        <v/>
      </c>
      <c r="G791" s="18"/>
      <c r="H791" s="1" t="n">
        <f aca="false">IF(OR(C791="",D791="",E791="CODE?",E791=""),0,E791*D791)</f>
        <v>0</v>
      </c>
      <c r="I791" s="1" t="n">
        <f aca="false">IF(A791="",0,YEAR(A791))</f>
        <v>0</v>
      </c>
      <c r="J791" s="1" t="n">
        <f aca="false">IF(A791="",0,MONTH(A791))</f>
        <v>0</v>
      </c>
    </row>
    <row r="792" customFormat="false" ht="15" hidden="false" customHeight="true" outlineLevel="0" collapsed="false">
      <c r="A792" s="17"/>
      <c r="B792" s="18"/>
      <c r="C792" s="18"/>
      <c r="D792" s="18"/>
      <c r="E792" s="19" t="str">
        <f aca="false">IF(C792="","",IFERROR(VLOOKUP(C792,'Code Library'!$A$2:$C$71,3,FALSE()),"CODE?"))</f>
        <v/>
      </c>
      <c r="F792" s="19" t="str">
        <f aca="false">IF(OR(C792="",D792=""),"",IF(E792="CODE?","CODE?",E792*D792))</f>
        <v/>
      </c>
      <c r="G792" s="18"/>
      <c r="H792" s="1" t="n">
        <f aca="false">IF(OR(C792="",D792="",E792="CODE?",E792=""),0,E792*D792)</f>
        <v>0</v>
      </c>
      <c r="I792" s="1" t="n">
        <f aca="false">IF(A792="",0,YEAR(A792))</f>
        <v>0</v>
      </c>
      <c r="J792" s="1" t="n">
        <f aca="false">IF(A792="",0,MONTH(A792))</f>
        <v>0</v>
      </c>
    </row>
    <row r="793" customFormat="false" ht="15" hidden="false" customHeight="true" outlineLevel="0" collapsed="false">
      <c r="A793" s="17"/>
      <c r="B793" s="18"/>
      <c r="C793" s="18"/>
      <c r="D793" s="18"/>
      <c r="E793" s="19" t="str">
        <f aca="false">IF(C793="","",IFERROR(VLOOKUP(C793,'Code Library'!$A$2:$C$71,3,FALSE()),"CODE?"))</f>
        <v/>
      </c>
      <c r="F793" s="19" t="str">
        <f aca="false">IF(OR(C793="",D793=""),"",IF(E793="CODE?","CODE?",E793*D793))</f>
        <v/>
      </c>
      <c r="G793" s="18"/>
      <c r="H793" s="1" t="n">
        <f aca="false">IF(OR(C793="",D793="",E793="CODE?",E793=""),0,E793*D793)</f>
        <v>0</v>
      </c>
      <c r="I793" s="1" t="n">
        <f aca="false">IF(A793="",0,YEAR(A793))</f>
        <v>0</v>
      </c>
      <c r="J793" s="1" t="n">
        <f aca="false">IF(A793="",0,MONTH(A793))</f>
        <v>0</v>
      </c>
    </row>
    <row r="794" customFormat="false" ht="15" hidden="false" customHeight="true" outlineLevel="0" collapsed="false">
      <c r="A794" s="17"/>
      <c r="B794" s="18"/>
      <c r="C794" s="18"/>
      <c r="D794" s="18"/>
      <c r="E794" s="19" t="str">
        <f aca="false">IF(C794="","",IFERROR(VLOOKUP(C794,'Code Library'!$A$2:$C$71,3,FALSE()),"CODE?"))</f>
        <v/>
      </c>
      <c r="F794" s="19" t="str">
        <f aca="false">IF(OR(C794="",D794=""),"",IF(E794="CODE?","CODE?",E794*D794))</f>
        <v/>
      </c>
      <c r="G794" s="18"/>
      <c r="H794" s="1" t="n">
        <f aca="false">IF(OR(C794="",D794="",E794="CODE?",E794=""),0,E794*D794)</f>
        <v>0</v>
      </c>
      <c r="I794" s="1" t="n">
        <f aca="false">IF(A794="",0,YEAR(A794))</f>
        <v>0</v>
      </c>
      <c r="J794" s="1" t="n">
        <f aca="false">IF(A794="",0,MONTH(A794))</f>
        <v>0</v>
      </c>
    </row>
    <row r="795" customFormat="false" ht="15" hidden="false" customHeight="true" outlineLevel="0" collapsed="false">
      <c r="A795" s="17"/>
      <c r="B795" s="18"/>
      <c r="C795" s="18"/>
      <c r="D795" s="18"/>
      <c r="E795" s="19" t="str">
        <f aca="false">IF(C795="","",IFERROR(VLOOKUP(C795,'Code Library'!$A$2:$C$71,3,FALSE()),"CODE?"))</f>
        <v/>
      </c>
      <c r="F795" s="19" t="str">
        <f aca="false">IF(OR(C795="",D795=""),"",IF(E795="CODE?","CODE?",E795*D795))</f>
        <v/>
      </c>
      <c r="G795" s="18"/>
      <c r="H795" s="1" t="n">
        <f aca="false">IF(OR(C795="",D795="",E795="CODE?",E795=""),0,E795*D795)</f>
        <v>0</v>
      </c>
      <c r="I795" s="1" t="n">
        <f aca="false">IF(A795="",0,YEAR(A795))</f>
        <v>0</v>
      </c>
      <c r="J795" s="1" t="n">
        <f aca="false">IF(A795="",0,MONTH(A795))</f>
        <v>0</v>
      </c>
    </row>
    <row r="796" customFormat="false" ht="15" hidden="false" customHeight="true" outlineLevel="0" collapsed="false">
      <c r="A796" s="17"/>
      <c r="B796" s="18"/>
      <c r="C796" s="18"/>
      <c r="D796" s="18"/>
      <c r="E796" s="19" t="str">
        <f aca="false">IF(C796="","",IFERROR(VLOOKUP(C796,'Code Library'!$A$2:$C$71,3,FALSE()),"CODE?"))</f>
        <v/>
      </c>
      <c r="F796" s="19" t="str">
        <f aca="false">IF(OR(C796="",D796=""),"",IF(E796="CODE?","CODE?",E796*D796))</f>
        <v/>
      </c>
      <c r="G796" s="18"/>
      <c r="H796" s="1" t="n">
        <f aca="false">IF(OR(C796="",D796="",E796="CODE?",E796=""),0,E796*D796)</f>
        <v>0</v>
      </c>
      <c r="I796" s="1" t="n">
        <f aca="false">IF(A796="",0,YEAR(A796))</f>
        <v>0</v>
      </c>
      <c r="J796" s="1" t="n">
        <f aca="false">IF(A796="",0,MONTH(A796))</f>
        <v>0</v>
      </c>
    </row>
    <row r="797" customFormat="false" ht="15" hidden="false" customHeight="true" outlineLevel="0" collapsed="false">
      <c r="A797" s="17"/>
      <c r="B797" s="18"/>
      <c r="C797" s="18"/>
      <c r="D797" s="18"/>
      <c r="E797" s="19" t="str">
        <f aca="false">IF(C797="","",IFERROR(VLOOKUP(C797,'Code Library'!$A$2:$C$71,3,FALSE()),"CODE?"))</f>
        <v/>
      </c>
      <c r="F797" s="19" t="str">
        <f aca="false">IF(OR(C797="",D797=""),"",IF(E797="CODE?","CODE?",E797*D797))</f>
        <v/>
      </c>
      <c r="G797" s="18"/>
      <c r="H797" s="1" t="n">
        <f aca="false">IF(OR(C797="",D797="",E797="CODE?",E797=""),0,E797*D797)</f>
        <v>0</v>
      </c>
      <c r="I797" s="1" t="n">
        <f aca="false">IF(A797="",0,YEAR(A797))</f>
        <v>0</v>
      </c>
      <c r="J797" s="1" t="n">
        <f aca="false">IF(A797="",0,MONTH(A797))</f>
        <v>0</v>
      </c>
    </row>
    <row r="798" customFormat="false" ht="15" hidden="false" customHeight="true" outlineLevel="0" collapsed="false">
      <c r="A798" s="17"/>
      <c r="B798" s="18"/>
      <c r="C798" s="18"/>
      <c r="D798" s="18"/>
      <c r="E798" s="19" t="str">
        <f aca="false">IF(C798="","",IFERROR(VLOOKUP(C798,'Code Library'!$A$2:$C$71,3,FALSE()),"CODE?"))</f>
        <v/>
      </c>
      <c r="F798" s="19" t="str">
        <f aca="false">IF(OR(C798="",D798=""),"",IF(E798="CODE?","CODE?",E798*D798))</f>
        <v/>
      </c>
      <c r="G798" s="18"/>
      <c r="H798" s="1" t="n">
        <f aca="false">IF(OR(C798="",D798="",E798="CODE?",E798=""),0,E798*D798)</f>
        <v>0</v>
      </c>
      <c r="I798" s="1" t="n">
        <f aca="false">IF(A798="",0,YEAR(A798))</f>
        <v>0</v>
      </c>
      <c r="J798" s="1" t="n">
        <f aca="false">IF(A798="",0,MONTH(A798))</f>
        <v>0</v>
      </c>
    </row>
    <row r="799" customFormat="false" ht="15" hidden="false" customHeight="true" outlineLevel="0" collapsed="false">
      <c r="A799" s="17"/>
      <c r="B799" s="18"/>
      <c r="C799" s="18"/>
      <c r="D799" s="18"/>
      <c r="E799" s="19" t="str">
        <f aca="false">IF(C799="","",IFERROR(VLOOKUP(C799,'Code Library'!$A$2:$C$71,3,FALSE()),"CODE?"))</f>
        <v/>
      </c>
      <c r="F799" s="19" t="str">
        <f aca="false">IF(OR(C799="",D799=""),"",IF(E799="CODE?","CODE?",E799*D799))</f>
        <v/>
      </c>
      <c r="G799" s="18"/>
      <c r="H799" s="1" t="n">
        <f aca="false">IF(OR(C799="",D799="",E799="CODE?",E799=""),0,E799*D799)</f>
        <v>0</v>
      </c>
      <c r="I799" s="1" t="n">
        <f aca="false">IF(A799="",0,YEAR(A799))</f>
        <v>0</v>
      </c>
      <c r="J799" s="1" t="n">
        <f aca="false">IF(A799="",0,MONTH(A799))</f>
        <v>0</v>
      </c>
    </row>
    <row r="800" customFormat="false" ht="15" hidden="false" customHeight="true" outlineLevel="0" collapsed="false">
      <c r="A800" s="17"/>
      <c r="B800" s="18"/>
      <c r="C800" s="18"/>
      <c r="D800" s="18"/>
      <c r="E800" s="19" t="str">
        <f aca="false">IF(C800="","",IFERROR(VLOOKUP(C800,'Code Library'!$A$2:$C$71,3,FALSE()),"CODE?"))</f>
        <v/>
      </c>
      <c r="F800" s="19" t="str">
        <f aca="false">IF(OR(C800="",D800=""),"",IF(E800="CODE?","CODE?",E800*D800))</f>
        <v/>
      </c>
      <c r="G800" s="18"/>
      <c r="H800" s="1" t="n">
        <f aca="false">IF(OR(C800="",D800="",E800="CODE?",E800=""),0,E800*D800)</f>
        <v>0</v>
      </c>
      <c r="I800" s="1" t="n">
        <f aca="false">IF(A800="",0,YEAR(A800))</f>
        <v>0</v>
      </c>
      <c r="J800" s="1" t="n">
        <f aca="false">IF(A800="",0,MONTH(A800))</f>
        <v>0</v>
      </c>
    </row>
    <row r="801" customFormat="false" ht="15" hidden="false" customHeight="true" outlineLevel="0" collapsed="false">
      <c r="A801" s="17"/>
      <c r="B801" s="18"/>
      <c r="C801" s="18"/>
      <c r="D801" s="18"/>
      <c r="E801" s="19" t="str">
        <f aca="false">IF(C801="","",IFERROR(VLOOKUP(C801,'Code Library'!$A$2:$C$71,3,FALSE()),"CODE?"))</f>
        <v/>
      </c>
      <c r="F801" s="19" t="str">
        <f aca="false">IF(OR(C801="",D801=""),"",IF(E801="CODE?","CODE?",E801*D801))</f>
        <v/>
      </c>
      <c r="G801" s="18"/>
      <c r="H801" s="1" t="n">
        <f aca="false">IF(OR(C801="",D801="",E801="CODE?",E801=""),0,E801*D801)</f>
        <v>0</v>
      </c>
      <c r="I801" s="1" t="n">
        <f aca="false">IF(A801="",0,YEAR(A801))</f>
        <v>0</v>
      </c>
      <c r="J801" s="1" t="n">
        <f aca="false">IF(A801="",0,MONTH(A801))</f>
        <v>0</v>
      </c>
    </row>
    <row r="802" customFormat="false" ht="15" hidden="false" customHeight="true" outlineLevel="0" collapsed="false">
      <c r="A802" s="17"/>
      <c r="B802" s="18"/>
      <c r="C802" s="18"/>
      <c r="D802" s="18"/>
      <c r="E802" s="19" t="str">
        <f aca="false">IF(C802="","",IFERROR(VLOOKUP(C802,'Code Library'!$A$2:$C$71,3,FALSE()),"CODE?"))</f>
        <v/>
      </c>
      <c r="F802" s="19" t="str">
        <f aca="false">IF(OR(C802="",D802=""),"",IF(E802="CODE?","CODE?",E802*D802))</f>
        <v/>
      </c>
      <c r="G802" s="18"/>
      <c r="H802" s="1" t="n">
        <f aca="false">IF(OR(C802="",D802="",E802="CODE?",E802=""),0,E802*D802)</f>
        <v>0</v>
      </c>
      <c r="I802" s="1" t="n">
        <f aca="false">IF(A802="",0,YEAR(A802))</f>
        <v>0</v>
      </c>
      <c r="J802" s="1" t="n">
        <f aca="false">IF(A802="",0,MONTH(A802))</f>
        <v>0</v>
      </c>
    </row>
    <row r="803" customFormat="false" ht="15" hidden="false" customHeight="true" outlineLevel="0" collapsed="false">
      <c r="A803" s="17"/>
      <c r="B803" s="18"/>
      <c r="C803" s="18"/>
      <c r="D803" s="18"/>
      <c r="E803" s="19" t="str">
        <f aca="false">IF(C803="","",IFERROR(VLOOKUP(C803,'Code Library'!$A$2:$C$71,3,FALSE()),"CODE?"))</f>
        <v/>
      </c>
      <c r="F803" s="19" t="str">
        <f aca="false">IF(OR(C803="",D803=""),"",IF(E803="CODE?","CODE?",E803*D803))</f>
        <v/>
      </c>
      <c r="G803" s="18"/>
      <c r="H803" s="1" t="n">
        <f aca="false">IF(OR(C803="",D803="",E803="CODE?",E803=""),0,E803*D803)</f>
        <v>0</v>
      </c>
      <c r="I803" s="1" t="n">
        <f aca="false">IF(A803="",0,YEAR(A803))</f>
        <v>0</v>
      </c>
      <c r="J803" s="1" t="n">
        <f aca="false">IF(A803="",0,MONTH(A803))</f>
        <v>0</v>
      </c>
    </row>
    <row r="804" customFormat="false" ht="15" hidden="false" customHeight="true" outlineLevel="0" collapsed="false">
      <c r="A804" s="17"/>
      <c r="B804" s="18"/>
      <c r="C804" s="18"/>
      <c r="D804" s="18"/>
      <c r="E804" s="19" t="str">
        <f aca="false">IF(C804="","",IFERROR(VLOOKUP(C804,'Code Library'!$A$2:$C$71,3,FALSE()),"CODE?"))</f>
        <v/>
      </c>
      <c r="F804" s="19" t="str">
        <f aca="false">IF(OR(C804="",D804=""),"",IF(E804="CODE?","CODE?",E804*D804))</f>
        <v/>
      </c>
      <c r="G804" s="18"/>
      <c r="H804" s="1" t="n">
        <f aca="false">IF(OR(C804="",D804="",E804="CODE?",E804=""),0,E804*D804)</f>
        <v>0</v>
      </c>
      <c r="I804" s="1" t="n">
        <f aca="false">IF(A804="",0,YEAR(A804))</f>
        <v>0</v>
      </c>
      <c r="J804" s="1" t="n">
        <f aca="false">IF(A804="",0,MONTH(A804))</f>
        <v>0</v>
      </c>
    </row>
    <row r="805" customFormat="false" ht="15" hidden="false" customHeight="true" outlineLevel="0" collapsed="false">
      <c r="A805" s="17"/>
      <c r="B805" s="18"/>
      <c r="C805" s="18"/>
      <c r="D805" s="18"/>
      <c r="E805" s="19" t="str">
        <f aca="false">IF(C805="","",IFERROR(VLOOKUP(C805,'Code Library'!$A$2:$C$71,3,FALSE()),"CODE?"))</f>
        <v/>
      </c>
      <c r="F805" s="19" t="str">
        <f aca="false">IF(OR(C805="",D805=""),"",IF(E805="CODE?","CODE?",E805*D805))</f>
        <v/>
      </c>
      <c r="G805" s="18"/>
      <c r="H805" s="1" t="n">
        <f aca="false">IF(OR(C805="",D805="",E805="CODE?",E805=""),0,E805*D805)</f>
        <v>0</v>
      </c>
      <c r="I805" s="1" t="n">
        <f aca="false">IF(A805="",0,YEAR(A805))</f>
        <v>0</v>
      </c>
      <c r="J805" s="1" t="n">
        <f aca="false">IF(A805="",0,MONTH(A805))</f>
        <v>0</v>
      </c>
    </row>
    <row r="806" customFormat="false" ht="15" hidden="false" customHeight="true" outlineLevel="0" collapsed="false">
      <c r="A806" s="17"/>
      <c r="B806" s="18"/>
      <c r="C806" s="18"/>
      <c r="D806" s="18"/>
      <c r="E806" s="19" t="str">
        <f aca="false">IF(C806="","",IFERROR(VLOOKUP(C806,'Code Library'!$A$2:$C$71,3,FALSE()),"CODE?"))</f>
        <v/>
      </c>
      <c r="F806" s="19" t="str">
        <f aca="false">IF(OR(C806="",D806=""),"",IF(E806="CODE?","CODE?",E806*D806))</f>
        <v/>
      </c>
      <c r="G806" s="18"/>
      <c r="H806" s="1" t="n">
        <f aca="false">IF(OR(C806="",D806="",E806="CODE?",E806=""),0,E806*D806)</f>
        <v>0</v>
      </c>
      <c r="I806" s="1" t="n">
        <f aca="false">IF(A806="",0,YEAR(A806))</f>
        <v>0</v>
      </c>
      <c r="J806" s="1" t="n">
        <f aca="false">IF(A806="",0,MONTH(A806))</f>
        <v>0</v>
      </c>
    </row>
    <row r="807" customFormat="false" ht="15" hidden="false" customHeight="true" outlineLevel="0" collapsed="false">
      <c r="A807" s="17"/>
      <c r="B807" s="18"/>
      <c r="C807" s="18"/>
      <c r="D807" s="18"/>
      <c r="E807" s="19" t="str">
        <f aca="false">IF(C807="","",IFERROR(VLOOKUP(C807,'Code Library'!$A$2:$C$71,3,FALSE()),"CODE?"))</f>
        <v/>
      </c>
      <c r="F807" s="19" t="str">
        <f aca="false">IF(OR(C807="",D807=""),"",IF(E807="CODE?","CODE?",E807*D807))</f>
        <v/>
      </c>
      <c r="G807" s="18"/>
      <c r="H807" s="1" t="n">
        <f aca="false">IF(OR(C807="",D807="",E807="CODE?",E807=""),0,E807*D807)</f>
        <v>0</v>
      </c>
      <c r="I807" s="1" t="n">
        <f aca="false">IF(A807="",0,YEAR(A807))</f>
        <v>0</v>
      </c>
      <c r="J807" s="1" t="n">
        <f aca="false">IF(A807="",0,MONTH(A807))</f>
        <v>0</v>
      </c>
    </row>
    <row r="808" customFormat="false" ht="15" hidden="false" customHeight="true" outlineLevel="0" collapsed="false">
      <c r="A808" s="17"/>
      <c r="B808" s="18"/>
      <c r="C808" s="18"/>
      <c r="D808" s="18"/>
      <c r="E808" s="19" t="str">
        <f aca="false">IF(C808="","",IFERROR(VLOOKUP(C808,'Code Library'!$A$2:$C$71,3,FALSE()),"CODE?"))</f>
        <v/>
      </c>
      <c r="F808" s="19" t="str">
        <f aca="false">IF(OR(C808="",D808=""),"",IF(E808="CODE?","CODE?",E808*D808))</f>
        <v/>
      </c>
      <c r="G808" s="18"/>
      <c r="H808" s="1" t="n">
        <f aca="false">IF(OR(C808="",D808="",E808="CODE?",E808=""),0,E808*D808)</f>
        <v>0</v>
      </c>
      <c r="I808" s="1" t="n">
        <f aca="false">IF(A808="",0,YEAR(A808))</f>
        <v>0</v>
      </c>
      <c r="J808" s="1" t="n">
        <f aca="false">IF(A808="",0,MONTH(A808))</f>
        <v>0</v>
      </c>
    </row>
    <row r="809" customFormat="false" ht="15" hidden="false" customHeight="true" outlineLevel="0" collapsed="false">
      <c r="A809" s="17"/>
      <c r="B809" s="18"/>
      <c r="C809" s="18"/>
      <c r="D809" s="18"/>
      <c r="E809" s="19" t="str">
        <f aca="false">IF(C809="","",IFERROR(VLOOKUP(C809,'Code Library'!$A$2:$C$71,3,FALSE()),"CODE?"))</f>
        <v/>
      </c>
      <c r="F809" s="19" t="str">
        <f aca="false">IF(OR(C809="",D809=""),"",IF(E809="CODE?","CODE?",E809*D809))</f>
        <v/>
      </c>
      <c r="G809" s="18"/>
      <c r="H809" s="1" t="n">
        <f aca="false">IF(OR(C809="",D809="",E809="CODE?",E809=""),0,E809*D809)</f>
        <v>0</v>
      </c>
      <c r="I809" s="1" t="n">
        <f aca="false">IF(A809="",0,YEAR(A809))</f>
        <v>0</v>
      </c>
      <c r="J809" s="1" t="n">
        <f aca="false">IF(A809="",0,MONTH(A809))</f>
        <v>0</v>
      </c>
    </row>
    <row r="810" customFormat="false" ht="15" hidden="false" customHeight="true" outlineLevel="0" collapsed="false">
      <c r="A810" s="17"/>
      <c r="B810" s="18"/>
      <c r="C810" s="18"/>
      <c r="D810" s="18"/>
      <c r="E810" s="19" t="str">
        <f aca="false">IF(C810="","",IFERROR(VLOOKUP(C810,'Code Library'!$A$2:$C$71,3,FALSE()),"CODE?"))</f>
        <v/>
      </c>
      <c r="F810" s="19" t="str">
        <f aca="false">IF(OR(C810="",D810=""),"",IF(E810="CODE?","CODE?",E810*D810))</f>
        <v/>
      </c>
      <c r="G810" s="18"/>
      <c r="H810" s="1" t="n">
        <f aca="false">IF(OR(C810="",D810="",E810="CODE?",E810=""),0,E810*D810)</f>
        <v>0</v>
      </c>
      <c r="I810" s="1" t="n">
        <f aca="false">IF(A810="",0,YEAR(A810))</f>
        <v>0</v>
      </c>
      <c r="J810" s="1" t="n">
        <f aca="false">IF(A810="",0,MONTH(A810))</f>
        <v>0</v>
      </c>
    </row>
    <row r="811" customFormat="false" ht="15" hidden="false" customHeight="true" outlineLevel="0" collapsed="false">
      <c r="A811" s="17"/>
      <c r="B811" s="18"/>
      <c r="C811" s="18"/>
      <c r="D811" s="18"/>
      <c r="E811" s="19" t="str">
        <f aca="false">IF(C811="","",IFERROR(VLOOKUP(C811,'Code Library'!$A$2:$C$71,3,FALSE()),"CODE?"))</f>
        <v/>
      </c>
      <c r="F811" s="19" t="str">
        <f aca="false">IF(OR(C811="",D811=""),"",IF(E811="CODE?","CODE?",E811*D811))</f>
        <v/>
      </c>
      <c r="G811" s="18"/>
      <c r="H811" s="1" t="n">
        <f aca="false">IF(OR(C811="",D811="",E811="CODE?",E811=""),0,E811*D811)</f>
        <v>0</v>
      </c>
      <c r="I811" s="1" t="n">
        <f aca="false">IF(A811="",0,YEAR(A811))</f>
        <v>0</v>
      </c>
      <c r="J811" s="1" t="n">
        <f aca="false">IF(A811="",0,MONTH(A811))</f>
        <v>0</v>
      </c>
    </row>
    <row r="812" customFormat="false" ht="15" hidden="false" customHeight="true" outlineLevel="0" collapsed="false">
      <c r="A812" s="17"/>
      <c r="B812" s="18"/>
      <c r="C812" s="18"/>
      <c r="D812" s="18"/>
      <c r="E812" s="19" t="str">
        <f aca="false">IF(C812="","",IFERROR(VLOOKUP(C812,'Code Library'!$A$2:$C$71,3,FALSE()),"CODE?"))</f>
        <v/>
      </c>
      <c r="F812" s="19" t="str">
        <f aca="false">IF(OR(C812="",D812=""),"",IF(E812="CODE?","CODE?",E812*D812))</f>
        <v/>
      </c>
      <c r="G812" s="18"/>
      <c r="H812" s="1" t="n">
        <f aca="false">IF(OR(C812="",D812="",E812="CODE?",E812=""),0,E812*D812)</f>
        <v>0</v>
      </c>
      <c r="I812" s="1" t="n">
        <f aca="false">IF(A812="",0,YEAR(A812))</f>
        <v>0</v>
      </c>
      <c r="J812" s="1" t="n">
        <f aca="false">IF(A812="",0,MONTH(A812))</f>
        <v>0</v>
      </c>
    </row>
    <row r="813" customFormat="false" ht="15" hidden="false" customHeight="true" outlineLevel="0" collapsed="false">
      <c r="A813" s="17"/>
      <c r="B813" s="18"/>
      <c r="C813" s="18"/>
      <c r="D813" s="18"/>
      <c r="E813" s="19" t="str">
        <f aca="false">IF(C813="","",IFERROR(VLOOKUP(C813,'Code Library'!$A$2:$C$71,3,FALSE()),"CODE?"))</f>
        <v/>
      </c>
      <c r="F813" s="19" t="str">
        <f aca="false">IF(OR(C813="",D813=""),"",IF(E813="CODE?","CODE?",E813*D813))</f>
        <v/>
      </c>
      <c r="G813" s="18"/>
      <c r="H813" s="1" t="n">
        <f aca="false">IF(OR(C813="",D813="",E813="CODE?",E813=""),0,E813*D813)</f>
        <v>0</v>
      </c>
      <c r="I813" s="1" t="n">
        <f aca="false">IF(A813="",0,YEAR(A813))</f>
        <v>0</v>
      </c>
      <c r="J813" s="1" t="n">
        <f aca="false">IF(A813="",0,MONTH(A813))</f>
        <v>0</v>
      </c>
    </row>
    <row r="814" customFormat="false" ht="15" hidden="false" customHeight="true" outlineLevel="0" collapsed="false">
      <c r="A814" s="17"/>
      <c r="B814" s="18"/>
      <c r="C814" s="18"/>
      <c r="D814" s="18"/>
      <c r="E814" s="19" t="str">
        <f aca="false">IF(C814="","",IFERROR(VLOOKUP(C814,'Code Library'!$A$2:$C$71,3,FALSE()),"CODE?"))</f>
        <v/>
      </c>
      <c r="F814" s="19" t="str">
        <f aca="false">IF(OR(C814="",D814=""),"",IF(E814="CODE?","CODE?",E814*D814))</f>
        <v/>
      </c>
      <c r="G814" s="18"/>
      <c r="H814" s="1" t="n">
        <f aca="false">IF(OR(C814="",D814="",E814="CODE?",E814=""),0,E814*D814)</f>
        <v>0</v>
      </c>
      <c r="I814" s="1" t="n">
        <f aca="false">IF(A814="",0,YEAR(A814))</f>
        <v>0</v>
      </c>
      <c r="J814" s="1" t="n">
        <f aca="false">IF(A814="",0,MONTH(A814))</f>
        <v>0</v>
      </c>
    </row>
    <row r="815" customFormat="false" ht="15" hidden="false" customHeight="true" outlineLevel="0" collapsed="false">
      <c r="A815" s="17"/>
      <c r="B815" s="18"/>
      <c r="C815" s="18"/>
      <c r="D815" s="18"/>
      <c r="E815" s="19" t="str">
        <f aca="false">IF(C815="","",IFERROR(VLOOKUP(C815,'Code Library'!$A$2:$C$71,3,FALSE()),"CODE?"))</f>
        <v/>
      </c>
      <c r="F815" s="19" t="str">
        <f aca="false">IF(OR(C815="",D815=""),"",IF(E815="CODE?","CODE?",E815*D815))</f>
        <v/>
      </c>
      <c r="G815" s="18"/>
      <c r="H815" s="1" t="n">
        <f aca="false">IF(OR(C815="",D815="",E815="CODE?",E815=""),0,E815*D815)</f>
        <v>0</v>
      </c>
      <c r="I815" s="1" t="n">
        <f aca="false">IF(A815="",0,YEAR(A815))</f>
        <v>0</v>
      </c>
      <c r="J815" s="1" t="n">
        <f aca="false">IF(A815="",0,MONTH(A815))</f>
        <v>0</v>
      </c>
    </row>
    <row r="816" customFormat="false" ht="15" hidden="false" customHeight="true" outlineLevel="0" collapsed="false">
      <c r="A816" s="17"/>
      <c r="B816" s="18"/>
      <c r="C816" s="18"/>
      <c r="D816" s="18"/>
      <c r="E816" s="19" t="str">
        <f aca="false">IF(C816="","",IFERROR(VLOOKUP(C816,'Code Library'!$A$2:$C$71,3,FALSE()),"CODE?"))</f>
        <v/>
      </c>
      <c r="F816" s="19" t="str">
        <f aca="false">IF(OR(C816="",D816=""),"",IF(E816="CODE?","CODE?",E816*D816))</f>
        <v/>
      </c>
      <c r="G816" s="18"/>
      <c r="H816" s="1" t="n">
        <f aca="false">IF(OR(C816="",D816="",E816="CODE?",E816=""),0,E816*D816)</f>
        <v>0</v>
      </c>
      <c r="I816" s="1" t="n">
        <f aca="false">IF(A816="",0,YEAR(A816))</f>
        <v>0</v>
      </c>
      <c r="J816" s="1" t="n">
        <f aca="false">IF(A816="",0,MONTH(A816))</f>
        <v>0</v>
      </c>
    </row>
    <row r="817" customFormat="false" ht="15" hidden="false" customHeight="true" outlineLevel="0" collapsed="false">
      <c r="A817" s="17"/>
      <c r="B817" s="18"/>
      <c r="C817" s="18"/>
      <c r="D817" s="18"/>
      <c r="E817" s="19" t="str">
        <f aca="false">IF(C817="","",IFERROR(VLOOKUP(C817,'Code Library'!$A$2:$C$71,3,FALSE()),"CODE?"))</f>
        <v/>
      </c>
      <c r="F817" s="19" t="str">
        <f aca="false">IF(OR(C817="",D817=""),"",IF(E817="CODE?","CODE?",E817*D817))</f>
        <v/>
      </c>
      <c r="G817" s="18"/>
      <c r="H817" s="1" t="n">
        <f aca="false">IF(OR(C817="",D817="",E817="CODE?",E817=""),0,E817*D817)</f>
        <v>0</v>
      </c>
      <c r="I817" s="1" t="n">
        <f aca="false">IF(A817="",0,YEAR(A817))</f>
        <v>0</v>
      </c>
      <c r="J817" s="1" t="n">
        <f aca="false">IF(A817="",0,MONTH(A817))</f>
        <v>0</v>
      </c>
    </row>
    <row r="818" customFormat="false" ht="15" hidden="false" customHeight="true" outlineLevel="0" collapsed="false">
      <c r="A818" s="17"/>
      <c r="B818" s="18"/>
      <c r="C818" s="18"/>
      <c r="D818" s="18"/>
      <c r="E818" s="19" t="str">
        <f aca="false">IF(C818="","",IFERROR(VLOOKUP(C818,'Code Library'!$A$2:$C$71,3,FALSE()),"CODE?"))</f>
        <v/>
      </c>
      <c r="F818" s="19" t="str">
        <f aca="false">IF(OR(C818="",D818=""),"",IF(E818="CODE?","CODE?",E818*D818))</f>
        <v/>
      </c>
      <c r="G818" s="18"/>
      <c r="H818" s="1" t="n">
        <f aca="false">IF(OR(C818="",D818="",E818="CODE?",E818=""),0,E818*D818)</f>
        <v>0</v>
      </c>
      <c r="I818" s="1" t="n">
        <f aca="false">IF(A818="",0,YEAR(A818))</f>
        <v>0</v>
      </c>
      <c r="J818" s="1" t="n">
        <f aca="false">IF(A818="",0,MONTH(A818))</f>
        <v>0</v>
      </c>
    </row>
    <row r="819" customFormat="false" ht="15" hidden="false" customHeight="true" outlineLevel="0" collapsed="false">
      <c r="A819" s="17"/>
      <c r="B819" s="18"/>
      <c r="C819" s="18"/>
      <c r="D819" s="18"/>
      <c r="E819" s="19" t="str">
        <f aca="false">IF(C819="","",IFERROR(VLOOKUP(C819,'Code Library'!$A$2:$C$71,3,FALSE()),"CODE?"))</f>
        <v/>
      </c>
      <c r="F819" s="19" t="str">
        <f aca="false">IF(OR(C819="",D819=""),"",IF(E819="CODE?","CODE?",E819*D819))</f>
        <v/>
      </c>
      <c r="G819" s="18"/>
      <c r="H819" s="1" t="n">
        <f aca="false">IF(OR(C819="",D819="",E819="CODE?",E819=""),0,E819*D819)</f>
        <v>0</v>
      </c>
      <c r="I819" s="1" t="n">
        <f aca="false">IF(A819="",0,YEAR(A819))</f>
        <v>0</v>
      </c>
      <c r="J819" s="1" t="n">
        <f aca="false">IF(A819="",0,MONTH(A819))</f>
        <v>0</v>
      </c>
    </row>
    <row r="820" customFormat="false" ht="15" hidden="false" customHeight="true" outlineLevel="0" collapsed="false">
      <c r="A820" s="17"/>
      <c r="B820" s="18"/>
      <c r="C820" s="18"/>
      <c r="D820" s="18"/>
      <c r="E820" s="19" t="str">
        <f aca="false">IF(C820="","",IFERROR(VLOOKUP(C820,'Code Library'!$A$2:$C$71,3,FALSE()),"CODE?"))</f>
        <v/>
      </c>
      <c r="F820" s="19" t="str">
        <f aca="false">IF(OR(C820="",D820=""),"",IF(E820="CODE?","CODE?",E820*D820))</f>
        <v/>
      </c>
      <c r="G820" s="18"/>
      <c r="H820" s="1" t="n">
        <f aca="false">IF(OR(C820="",D820="",E820="CODE?",E820=""),0,E820*D820)</f>
        <v>0</v>
      </c>
      <c r="I820" s="1" t="n">
        <f aca="false">IF(A820="",0,YEAR(A820))</f>
        <v>0</v>
      </c>
      <c r="J820" s="1" t="n">
        <f aca="false">IF(A820="",0,MONTH(A820))</f>
        <v>0</v>
      </c>
    </row>
    <row r="821" customFormat="false" ht="15" hidden="false" customHeight="true" outlineLevel="0" collapsed="false">
      <c r="A821" s="17"/>
      <c r="B821" s="18"/>
      <c r="C821" s="18"/>
      <c r="D821" s="18"/>
      <c r="E821" s="19" t="str">
        <f aca="false">IF(C821="","",IFERROR(VLOOKUP(C821,'Code Library'!$A$2:$C$71,3,FALSE()),"CODE?"))</f>
        <v/>
      </c>
      <c r="F821" s="19" t="str">
        <f aca="false">IF(OR(C821="",D821=""),"",IF(E821="CODE?","CODE?",E821*D821))</f>
        <v/>
      </c>
      <c r="G821" s="18"/>
      <c r="H821" s="1" t="n">
        <f aca="false">IF(OR(C821="",D821="",E821="CODE?",E821=""),0,E821*D821)</f>
        <v>0</v>
      </c>
      <c r="I821" s="1" t="n">
        <f aca="false">IF(A821="",0,YEAR(A821))</f>
        <v>0</v>
      </c>
      <c r="J821" s="1" t="n">
        <f aca="false">IF(A821="",0,MONTH(A821))</f>
        <v>0</v>
      </c>
    </row>
    <row r="822" customFormat="false" ht="15" hidden="false" customHeight="true" outlineLevel="0" collapsed="false">
      <c r="A822" s="17"/>
      <c r="B822" s="18"/>
      <c r="C822" s="18"/>
      <c r="D822" s="18"/>
      <c r="E822" s="19" t="str">
        <f aca="false">IF(C822="","",IFERROR(VLOOKUP(C822,'Code Library'!$A$2:$C$71,3,FALSE()),"CODE?"))</f>
        <v/>
      </c>
      <c r="F822" s="19" t="str">
        <f aca="false">IF(OR(C822="",D822=""),"",IF(E822="CODE?","CODE?",E822*D822))</f>
        <v/>
      </c>
      <c r="G822" s="18"/>
      <c r="H822" s="1" t="n">
        <f aca="false">IF(OR(C822="",D822="",E822="CODE?",E822=""),0,E822*D822)</f>
        <v>0</v>
      </c>
      <c r="I822" s="1" t="n">
        <f aca="false">IF(A822="",0,YEAR(A822))</f>
        <v>0</v>
      </c>
      <c r="J822" s="1" t="n">
        <f aca="false">IF(A822="",0,MONTH(A822))</f>
        <v>0</v>
      </c>
    </row>
    <row r="823" customFormat="false" ht="15" hidden="false" customHeight="true" outlineLevel="0" collapsed="false">
      <c r="A823" s="17"/>
      <c r="B823" s="18"/>
      <c r="C823" s="18"/>
      <c r="D823" s="18"/>
      <c r="E823" s="19" t="str">
        <f aca="false">IF(C823="","",IFERROR(VLOOKUP(C823,'Code Library'!$A$2:$C$71,3,FALSE()),"CODE?"))</f>
        <v/>
      </c>
      <c r="F823" s="19" t="str">
        <f aca="false">IF(OR(C823="",D823=""),"",IF(E823="CODE?","CODE?",E823*D823))</f>
        <v/>
      </c>
      <c r="G823" s="18"/>
      <c r="H823" s="1" t="n">
        <f aca="false">IF(OR(C823="",D823="",E823="CODE?",E823=""),0,E823*D823)</f>
        <v>0</v>
      </c>
      <c r="I823" s="1" t="n">
        <f aca="false">IF(A823="",0,YEAR(A823))</f>
        <v>0</v>
      </c>
      <c r="J823" s="1" t="n">
        <f aca="false">IF(A823="",0,MONTH(A823))</f>
        <v>0</v>
      </c>
    </row>
    <row r="824" customFormat="false" ht="15" hidden="false" customHeight="true" outlineLevel="0" collapsed="false">
      <c r="A824" s="17"/>
      <c r="B824" s="18"/>
      <c r="C824" s="18"/>
      <c r="D824" s="18"/>
      <c r="E824" s="19" t="str">
        <f aca="false">IF(C824="","",IFERROR(VLOOKUP(C824,'Code Library'!$A$2:$C$71,3,FALSE()),"CODE?"))</f>
        <v/>
      </c>
      <c r="F824" s="19" t="str">
        <f aca="false">IF(OR(C824="",D824=""),"",IF(E824="CODE?","CODE?",E824*D824))</f>
        <v/>
      </c>
      <c r="G824" s="18"/>
      <c r="H824" s="1" t="n">
        <f aca="false">IF(OR(C824="",D824="",E824="CODE?",E824=""),0,E824*D824)</f>
        <v>0</v>
      </c>
      <c r="I824" s="1" t="n">
        <f aca="false">IF(A824="",0,YEAR(A824))</f>
        <v>0</v>
      </c>
      <c r="J824" s="1" t="n">
        <f aca="false">IF(A824="",0,MONTH(A824))</f>
        <v>0</v>
      </c>
    </row>
    <row r="825" customFormat="false" ht="15" hidden="false" customHeight="true" outlineLevel="0" collapsed="false">
      <c r="A825" s="17"/>
      <c r="B825" s="18"/>
      <c r="C825" s="18"/>
      <c r="D825" s="18"/>
      <c r="E825" s="19" t="str">
        <f aca="false">IF(C825="","",IFERROR(VLOOKUP(C825,'Code Library'!$A$2:$C$71,3,FALSE()),"CODE?"))</f>
        <v/>
      </c>
      <c r="F825" s="19" t="str">
        <f aca="false">IF(OR(C825="",D825=""),"",IF(E825="CODE?","CODE?",E825*D825))</f>
        <v/>
      </c>
      <c r="G825" s="18"/>
      <c r="H825" s="1" t="n">
        <f aca="false">IF(OR(C825="",D825="",E825="CODE?",E825=""),0,E825*D825)</f>
        <v>0</v>
      </c>
      <c r="I825" s="1" t="n">
        <f aca="false">IF(A825="",0,YEAR(A825))</f>
        <v>0</v>
      </c>
      <c r="J825" s="1" t="n">
        <f aca="false">IF(A825="",0,MONTH(A825))</f>
        <v>0</v>
      </c>
    </row>
    <row r="826" customFormat="false" ht="15" hidden="false" customHeight="true" outlineLevel="0" collapsed="false">
      <c r="A826" s="17"/>
      <c r="B826" s="18"/>
      <c r="C826" s="18"/>
      <c r="D826" s="18"/>
      <c r="E826" s="19" t="str">
        <f aca="false">IF(C826="","",IFERROR(VLOOKUP(C826,'Code Library'!$A$2:$C$71,3,FALSE()),"CODE?"))</f>
        <v/>
      </c>
      <c r="F826" s="19" t="str">
        <f aca="false">IF(OR(C826="",D826=""),"",IF(E826="CODE?","CODE?",E826*D826))</f>
        <v/>
      </c>
      <c r="G826" s="18"/>
      <c r="H826" s="1" t="n">
        <f aca="false">IF(OR(C826="",D826="",E826="CODE?",E826=""),0,E826*D826)</f>
        <v>0</v>
      </c>
      <c r="I826" s="1" t="n">
        <f aca="false">IF(A826="",0,YEAR(A826))</f>
        <v>0</v>
      </c>
      <c r="J826" s="1" t="n">
        <f aca="false">IF(A826="",0,MONTH(A826))</f>
        <v>0</v>
      </c>
    </row>
    <row r="827" customFormat="false" ht="15" hidden="false" customHeight="true" outlineLevel="0" collapsed="false">
      <c r="A827" s="17"/>
      <c r="B827" s="18"/>
      <c r="C827" s="18"/>
      <c r="D827" s="18"/>
      <c r="E827" s="19" t="str">
        <f aca="false">IF(C827="","",IFERROR(VLOOKUP(C827,'Code Library'!$A$2:$C$71,3,FALSE()),"CODE?"))</f>
        <v/>
      </c>
      <c r="F827" s="19" t="str">
        <f aca="false">IF(OR(C827="",D827=""),"",IF(E827="CODE?","CODE?",E827*D827))</f>
        <v/>
      </c>
      <c r="G827" s="18"/>
      <c r="H827" s="1" t="n">
        <f aca="false">IF(OR(C827="",D827="",E827="CODE?",E827=""),0,E827*D827)</f>
        <v>0</v>
      </c>
      <c r="I827" s="1" t="n">
        <f aca="false">IF(A827="",0,YEAR(A827))</f>
        <v>0</v>
      </c>
      <c r="J827" s="1" t="n">
        <f aca="false">IF(A827="",0,MONTH(A827))</f>
        <v>0</v>
      </c>
    </row>
    <row r="828" customFormat="false" ht="15" hidden="false" customHeight="true" outlineLevel="0" collapsed="false">
      <c r="A828" s="17"/>
      <c r="B828" s="18"/>
      <c r="C828" s="18"/>
      <c r="D828" s="18"/>
      <c r="E828" s="19" t="str">
        <f aca="false">IF(C828="","",IFERROR(VLOOKUP(C828,'Code Library'!$A$2:$C$71,3,FALSE()),"CODE?"))</f>
        <v/>
      </c>
      <c r="F828" s="19" t="str">
        <f aca="false">IF(OR(C828="",D828=""),"",IF(E828="CODE?","CODE?",E828*D828))</f>
        <v/>
      </c>
      <c r="G828" s="18"/>
      <c r="H828" s="1" t="n">
        <f aca="false">IF(OR(C828="",D828="",E828="CODE?",E828=""),0,E828*D828)</f>
        <v>0</v>
      </c>
      <c r="I828" s="1" t="n">
        <f aca="false">IF(A828="",0,YEAR(A828))</f>
        <v>0</v>
      </c>
      <c r="J828" s="1" t="n">
        <f aca="false">IF(A828="",0,MONTH(A828))</f>
        <v>0</v>
      </c>
    </row>
    <row r="829" customFormat="false" ht="15" hidden="false" customHeight="true" outlineLevel="0" collapsed="false">
      <c r="A829" s="17"/>
      <c r="B829" s="18"/>
      <c r="C829" s="18"/>
      <c r="D829" s="18"/>
      <c r="E829" s="19" t="str">
        <f aca="false">IF(C829="","",IFERROR(VLOOKUP(C829,'Code Library'!$A$2:$C$71,3,FALSE()),"CODE?"))</f>
        <v/>
      </c>
      <c r="F829" s="19" t="str">
        <f aca="false">IF(OR(C829="",D829=""),"",IF(E829="CODE?","CODE?",E829*D829))</f>
        <v/>
      </c>
      <c r="G829" s="18"/>
      <c r="H829" s="1" t="n">
        <f aca="false">IF(OR(C829="",D829="",E829="CODE?",E829=""),0,E829*D829)</f>
        <v>0</v>
      </c>
      <c r="I829" s="1" t="n">
        <f aca="false">IF(A829="",0,YEAR(A829))</f>
        <v>0</v>
      </c>
      <c r="J829" s="1" t="n">
        <f aca="false">IF(A829="",0,MONTH(A829))</f>
        <v>0</v>
      </c>
    </row>
    <row r="830" customFormat="false" ht="15" hidden="false" customHeight="true" outlineLevel="0" collapsed="false">
      <c r="A830" s="17"/>
      <c r="B830" s="18"/>
      <c r="C830" s="18"/>
      <c r="D830" s="18"/>
      <c r="E830" s="19" t="str">
        <f aca="false">IF(C830="","",IFERROR(VLOOKUP(C830,'Code Library'!$A$2:$C$71,3,FALSE()),"CODE?"))</f>
        <v/>
      </c>
      <c r="F830" s="19" t="str">
        <f aca="false">IF(OR(C830="",D830=""),"",IF(E830="CODE?","CODE?",E830*D830))</f>
        <v/>
      </c>
      <c r="G830" s="18"/>
      <c r="H830" s="1" t="n">
        <f aca="false">IF(OR(C830="",D830="",E830="CODE?",E830=""),0,E830*D830)</f>
        <v>0</v>
      </c>
      <c r="I830" s="1" t="n">
        <f aca="false">IF(A830="",0,YEAR(A830))</f>
        <v>0</v>
      </c>
      <c r="J830" s="1" t="n">
        <f aca="false">IF(A830="",0,MONTH(A830))</f>
        <v>0</v>
      </c>
    </row>
    <row r="831" customFormat="false" ht="15" hidden="false" customHeight="true" outlineLevel="0" collapsed="false">
      <c r="A831" s="17"/>
      <c r="B831" s="18"/>
      <c r="C831" s="18"/>
      <c r="D831" s="18"/>
      <c r="E831" s="19" t="str">
        <f aca="false">IF(C831="","",IFERROR(VLOOKUP(C831,'Code Library'!$A$2:$C$71,3,FALSE()),"CODE?"))</f>
        <v/>
      </c>
      <c r="F831" s="19" t="str">
        <f aca="false">IF(OR(C831="",D831=""),"",IF(E831="CODE?","CODE?",E831*D831))</f>
        <v/>
      </c>
      <c r="G831" s="18"/>
      <c r="H831" s="1" t="n">
        <f aca="false">IF(OR(C831="",D831="",E831="CODE?",E831=""),0,E831*D831)</f>
        <v>0</v>
      </c>
      <c r="I831" s="1" t="n">
        <f aca="false">IF(A831="",0,YEAR(A831))</f>
        <v>0</v>
      </c>
      <c r="J831" s="1" t="n">
        <f aca="false">IF(A831="",0,MONTH(A831))</f>
        <v>0</v>
      </c>
    </row>
    <row r="832" customFormat="false" ht="15" hidden="false" customHeight="true" outlineLevel="0" collapsed="false">
      <c r="A832" s="17"/>
      <c r="B832" s="18"/>
      <c r="C832" s="18"/>
      <c r="D832" s="18"/>
      <c r="E832" s="19" t="str">
        <f aca="false">IF(C832="","",IFERROR(VLOOKUP(C832,'Code Library'!$A$2:$C$71,3,FALSE()),"CODE?"))</f>
        <v/>
      </c>
      <c r="F832" s="19" t="str">
        <f aca="false">IF(OR(C832="",D832=""),"",IF(E832="CODE?","CODE?",E832*D832))</f>
        <v/>
      </c>
      <c r="G832" s="18"/>
      <c r="H832" s="1" t="n">
        <f aca="false">IF(OR(C832="",D832="",E832="CODE?",E832=""),0,E832*D832)</f>
        <v>0</v>
      </c>
      <c r="I832" s="1" t="n">
        <f aca="false">IF(A832="",0,YEAR(A832))</f>
        <v>0</v>
      </c>
      <c r="J832" s="1" t="n">
        <f aca="false">IF(A832="",0,MONTH(A832))</f>
        <v>0</v>
      </c>
    </row>
    <row r="833" customFormat="false" ht="15" hidden="false" customHeight="true" outlineLevel="0" collapsed="false">
      <c r="A833" s="17"/>
      <c r="B833" s="18"/>
      <c r="C833" s="18"/>
      <c r="D833" s="18"/>
      <c r="E833" s="19" t="str">
        <f aca="false">IF(C833="","",IFERROR(VLOOKUP(C833,'Code Library'!$A$2:$C$71,3,FALSE()),"CODE?"))</f>
        <v/>
      </c>
      <c r="F833" s="19" t="str">
        <f aca="false">IF(OR(C833="",D833=""),"",IF(E833="CODE?","CODE?",E833*D833))</f>
        <v/>
      </c>
      <c r="G833" s="18"/>
      <c r="H833" s="1" t="n">
        <f aca="false">IF(OR(C833="",D833="",E833="CODE?",E833=""),0,E833*D833)</f>
        <v>0</v>
      </c>
      <c r="I833" s="1" t="n">
        <f aca="false">IF(A833="",0,YEAR(A833))</f>
        <v>0</v>
      </c>
      <c r="J833" s="1" t="n">
        <f aca="false">IF(A833="",0,MONTH(A833))</f>
        <v>0</v>
      </c>
    </row>
    <row r="834" customFormat="false" ht="15" hidden="false" customHeight="true" outlineLevel="0" collapsed="false">
      <c r="A834" s="17"/>
      <c r="B834" s="18"/>
      <c r="C834" s="18"/>
      <c r="D834" s="18"/>
      <c r="E834" s="19" t="str">
        <f aca="false">IF(C834="","",IFERROR(VLOOKUP(C834,'Code Library'!$A$2:$C$71,3,FALSE()),"CODE?"))</f>
        <v/>
      </c>
      <c r="F834" s="19" t="str">
        <f aca="false">IF(OR(C834="",D834=""),"",IF(E834="CODE?","CODE?",E834*D834))</f>
        <v/>
      </c>
      <c r="G834" s="18"/>
      <c r="H834" s="1" t="n">
        <f aca="false">IF(OR(C834="",D834="",E834="CODE?",E834=""),0,E834*D834)</f>
        <v>0</v>
      </c>
      <c r="I834" s="1" t="n">
        <f aca="false">IF(A834="",0,YEAR(A834))</f>
        <v>0</v>
      </c>
      <c r="J834" s="1" t="n">
        <f aca="false">IF(A834="",0,MONTH(A834))</f>
        <v>0</v>
      </c>
    </row>
    <row r="835" customFormat="false" ht="15" hidden="false" customHeight="true" outlineLevel="0" collapsed="false">
      <c r="A835" s="17"/>
      <c r="B835" s="18"/>
      <c r="C835" s="18"/>
      <c r="D835" s="18"/>
      <c r="E835" s="19" t="str">
        <f aca="false">IF(C835="","",IFERROR(VLOOKUP(C835,'Code Library'!$A$2:$C$71,3,FALSE()),"CODE?"))</f>
        <v/>
      </c>
      <c r="F835" s="19" t="str">
        <f aca="false">IF(OR(C835="",D835=""),"",IF(E835="CODE?","CODE?",E835*D835))</f>
        <v/>
      </c>
      <c r="G835" s="18"/>
      <c r="H835" s="1" t="n">
        <f aca="false">IF(OR(C835="",D835="",E835="CODE?",E835=""),0,E835*D835)</f>
        <v>0</v>
      </c>
      <c r="I835" s="1" t="n">
        <f aca="false">IF(A835="",0,YEAR(A835))</f>
        <v>0</v>
      </c>
      <c r="J835" s="1" t="n">
        <f aca="false">IF(A835="",0,MONTH(A835))</f>
        <v>0</v>
      </c>
    </row>
    <row r="836" customFormat="false" ht="15" hidden="false" customHeight="true" outlineLevel="0" collapsed="false">
      <c r="A836" s="17"/>
      <c r="B836" s="18"/>
      <c r="C836" s="18"/>
      <c r="D836" s="18"/>
      <c r="E836" s="19" t="str">
        <f aca="false">IF(C836="","",IFERROR(VLOOKUP(C836,'Code Library'!$A$2:$C$71,3,FALSE()),"CODE?"))</f>
        <v/>
      </c>
      <c r="F836" s="19" t="str">
        <f aca="false">IF(OR(C836="",D836=""),"",IF(E836="CODE?","CODE?",E836*D836))</f>
        <v/>
      </c>
      <c r="G836" s="18"/>
      <c r="H836" s="1" t="n">
        <f aca="false">IF(OR(C836="",D836="",E836="CODE?",E836=""),0,E836*D836)</f>
        <v>0</v>
      </c>
      <c r="I836" s="1" t="n">
        <f aca="false">IF(A836="",0,YEAR(A836))</f>
        <v>0</v>
      </c>
      <c r="J836" s="1" t="n">
        <f aca="false">IF(A836="",0,MONTH(A836))</f>
        <v>0</v>
      </c>
    </row>
    <row r="837" customFormat="false" ht="15" hidden="false" customHeight="true" outlineLevel="0" collapsed="false">
      <c r="A837" s="17"/>
      <c r="B837" s="18"/>
      <c r="C837" s="18"/>
      <c r="D837" s="18"/>
      <c r="E837" s="19" t="str">
        <f aca="false">IF(C837="","",IFERROR(VLOOKUP(C837,'Code Library'!$A$2:$C$71,3,FALSE()),"CODE?"))</f>
        <v/>
      </c>
      <c r="F837" s="19" t="str">
        <f aca="false">IF(OR(C837="",D837=""),"",IF(E837="CODE?","CODE?",E837*D837))</f>
        <v/>
      </c>
      <c r="G837" s="18"/>
      <c r="H837" s="1" t="n">
        <f aca="false">IF(OR(C837="",D837="",E837="CODE?",E837=""),0,E837*D837)</f>
        <v>0</v>
      </c>
      <c r="I837" s="1" t="n">
        <f aca="false">IF(A837="",0,YEAR(A837))</f>
        <v>0</v>
      </c>
      <c r="J837" s="1" t="n">
        <f aca="false">IF(A837="",0,MONTH(A837))</f>
        <v>0</v>
      </c>
    </row>
    <row r="838" customFormat="false" ht="15" hidden="false" customHeight="true" outlineLevel="0" collapsed="false">
      <c r="A838" s="17"/>
      <c r="B838" s="18"/>
      <c r="C838" s="18"/>
      <c r="D838" s="18"/>
      <c r="E838" s="19" t="str">
        <f aca="false">IF(C838="","",IFERROR(VLOOKUP(C838,'Code Library'!$A$2:$C$71,3,FALSE()),"CODE?"))</f>
        <v/>
      </c>
      <c r="F838" s="19" t="str">
        <f aca="false">IF(OR(C838="",D838=""),"",IF(E838="CODE?","CODE?",E838*D838))</f>
        <v/>
      </c>
      <c r="G838" s="18"/>
      <c r="H838" s="1" t="n">
        <f aca="false">IF(OR(C838="",D838="",E838="CODE?",E838=""),0,E838*D838)</f>
        <v>0</v>
      </c>
      <c r="I838" s="1" t="n">
        <f aca="false">IF(A838="",0,YEAR(A838))</f>
        <v>0</v>
      </c>
      <c r="J838" s="1" t="n">
        <f aca="false">IF(A838="",0,MONTH(A838))</f>
        <v>0</v>
      </c>
    </row>
    <row r="839" customFormat="false" ht="15" hidden="false" customHeight="true" outlineLevel="0" collapsed="false">
      <c r="A839" s="17"/>
      <c r="B839" s="18"/>
      <c r="C839" s="18"/>
      <c r="D839" s="18"/>
      <c r="E839" s="19" t="str">
        <f aca="false">IF(C839="","",IFERROR(VLOOKUP(C839,'Code Library'!$A$2:$C$71,3,FALSE()),"CODE?"))</f>
        <v/>
      </c>
      <c r="F839" s="19" t="str">
        <f aca="false">IF(OR(C839="",D839=""),"",IF(E839="CODE?","CODE?",E839*D839))</f>
        <v/>
      </c>
      <c r="G839" s="18"/>
      <c r="H839" s="1" t="n">
        <f aca="false">IF(OR(C839="",D839="",E839="CODE?",E839=""),0,E839*D839)</f>
        <v>0</v>
      </c>
      <c r="I839" s="1" t="n">
        <f aca="false">IF(A839="",0,YEAR(A839))</f>
        <v>0</v>
      </c>
      <c r="J839" s="1" t="n">
        <f aca="false">IF(A839="",0,MONTH(A839))</f>
        <v>0</v>
      </c>
    </row>
    <row r="840" customFormat="false" ht="15" hidden="false" customHeight="true" outlineLevel="0" collapsed="false">
      <c r="A840" s="17"/>
      <c r="B840" s="18"/>
      <c r="C840" s="18"/>
      <c r="D840" s="18"/>
      <c r="E840" s="19" t="str">
        <f aca="false">IF(C840="","",IFERROR(VLOOKUP(C840,'Code Library'!$A$2:$C$71,3,FALSE()),"CODE?"))</f>
        <v/>
      </c>
      <c r="F840" s="19" t="str">
        <f aca="false">IF(OR(C840="",D840=""),"",IF(E840="CODE?","CODE?",E840*D840))</f>
        <v/>
      </c>
      <c r="G840" s="18"/>
      <c r="H840" s="1" t="n">
        <f aca="false">IF(OR(C840="",D840="",E840="CODE?",E840=""),0,E840*D840)</f>
        <v>0</v>
      </c>
      <c r="I840" s="1" t="n">
        <f aca="false">IF(A840="",0,YEAR(A840))</f>
        <v>0</v>
      </c>
      <c r="J840" s="1" t="n">
        <f aca="false">IF(A840="",0,MONTH(A840))</f>
        <v>0</v>
      </c>
    </row>
    <row r="841" customFormat="false" ht="15" hidden="false" customHeight="true" outlineLevel="0" collapsed="false">
      <c r="A841" s="17"/>
      <c r="B841" s="18"/>
      <c r="C841" s="18"/>
      <c r="D841" s="18"/>
      <c r="E841" s="19" t="str">
        <f aca="false">IF(C841="","",IFERROR(VLOOKUP(C841,'Code Library'!$A$2:$C$71,3,FALSE()),"CODE?"))</f>
        <v/>
      </c>
      <c r="F841" s="19" t="str">
        <f aca="false">IF(OR(C841="",D841=""),"",IF(E841="CODE?","CODE?",E841*D841))</f>
        <v/>
      </c>
      <c r="G841" s="18"/>
      <c r="H841" s="1" t="n">
        <f aca="false">IF(OR(C841="",D841="",E841="CODE?",E841=""),0,E841*D841)</f>
        <v>0</v>
      </c>
      <c r="I841" s="1" t="n">
        <f aca="false">IF(A841="",0,YEAR(A841))</f>
        <v>0</v>
      </c>
      <c r="J841" s="1" t="n">
        <f aca="false">IF(A841="",0,MONTH(A841))</f>
        <v>0</v>
      </c>
    </row>
    <row r="842" customFormat="false" ht="15" hidden="false" customHeight="true" outlineLevel="0" collapsed="false">
      <c r="A842" s="17"/>
      <c r="B842" s="18"/>
      <c r="C842" s="18"/>
      <c r="D842" s="18"/>
      <c r="E842" s="19" t="str">
        <f aca="false">IF(C842="","",IFERROR(VLOOKUP(C842,'Code Library'!$A$2:$C$71,3,FALSE()),"CODE?"))</f>
        <v/>
      </c>
      <c r="F842" s="19" t="str">
        <f aca="false">IF(OR(C842="",D842=""),"",IF(E842="CODE?","CODE?",E842*D842))</f>
        <v/>
      </c>
      <c r="G842" s="18"/>
      <c r="H842" s="1" t="n">
        <f aca="false">IF(OR(C842="",D842="",E842="CODE?",E842=""),0,E842*D842)</f>
        <v>0</v>
      </c>
      <c r="I842" s="1" t="n">
        <f aca="false">IF(A842="",0,YEAR(A842))</f>
        <v>0</v>
      </c>
      <c r="J842" s="1" t="n">
        <f aca="false">IF(A842="",0,MONTH(A842))</f>
        <v>0</v>
      </c>
    </row>
    <row r="843" customFormat="false" ht="15" hidden="false" customHeight="true" outlineLevel="0" collapsed="false">
      <c r="A843" s="17"/>
      <c r="B843" s="18"/>
      <c r="C843" s="18"/>
      <c r="D843" s="18"/>
      <c r="E843" s="19" t="str">
        <f aca="false">IF(C843="","",IFERROR(VLOOKUP(C843,'Code Library'!$A$2:$C$71,3,FALSE()),"CODE?"))</f>
        <v/>
      </c>
      <c r="F843" s="19" t="str">
        <f aca="false">IF(OR(C843="",D843=""),"",IF(E843="CODE?","CODE?",E843*D843))</f>
        <v/>
      </c>
      <c r="G843" s="18"/>
      <c r="H843" s="1" t="n">
        <f aca="false">IF(OR(C843="",D843="",E843="CODE?",E843=""),0,E843*D843)</f>
        <v>0</v>
      </c>
      <c r="I843" s="1" t="n">
        <f aca="false">IF(A843="",0,YEAR(A843))</f>
        <v>0</v>
      </c>
      <c r="J843" s="1" t="n">
        <f aca="false">IF(A843="",0,MONTH(A843))</f>
        <v>0</v>
      </c>
    </row>
    <row r="844" customFormat="false" ht="15" hidden="false" customHeight="true" outlineLevel="0" collapsed="false">
      <c r="A844" s="17"/>
      <c r="B844" s="18"/>
      <c r="C844" s="18"/>
      <c r="D844" s="18"/>
      <c r="E844" s="19" t="str">
        <f aca="false">IF(C844="","",IFERROR(VLOOKUP(C844,'Code Library'!$A$2:$C$71,3,FALSE()),"CODE?"))</f>
        <v/>
      </c>
      <c r="F844" s="19" t="str">
        <f aca="false">IF(OR(C844="",D844=""),"",IF(E844="CODE?","CODE?",E844*D844))</f>
        <v/>
      </c>
      <c r="G844" s="18"/>
      <c r="H844" s="1" t="n">
        <f aca="false">IF(OR(C844="",D844="",E844="CODE?",E844=""),0,E844*D844)</f>
        <v>0</v>
      </c>
      <c r="I844" s="1" t="n">
        <f aca="false">IF(A844="",0,YEAR(A844))</f>
        <v>0</v>
      </c>
      <c r="J844" s="1" t="n">
        <f aca="false">IF(A844="",0,MONTH(A844))</f>
        <v>0</v>
      </c>
    </row>
    <row r="845" customFormat="false" ht="15" hidden="false" customHeight="true" outlineLevel="0" collapsed="false">
      <c r="A845" s="17"/>
      <c r="B845" s="18"/>
      <c r="C845" s="18"/>
      <c r="D845" s="18"/>
      <c r="E845" s="19" t="str">
        <f aca="false">IF(C845="","",IFERROR(VLOOKUP(C845,'Code Library'!$A$2:$C$71,3,FALSE()),"CODE?"))</f>
        <v/>
      </c>
      <c r="F845" s="19" t="str">
        <f aca="false">IF(OR(C845="",D845=""),"",IF(E845="CODE?","CODE?",E845*D845))</f>
        <v/>
      </c>
      <c r="G845" s="18"/>
      <c r="H845" s="1" t="n">
        <f aca="false">IF(OR(C845="",D845="",E845="CODE?",E845=""),0,E845*D845)</f>
        <v>0</v>
      </c>
      <c r="I845" s="1" t="n">
        <f aca="false">IF(A845="",0,YEAR(A845))</f>
        <v>0</v>
      </c>
      <c r="J845" s="1" t="n">
        <f aca="false">IF(A845="",0,MONTH(A845))</f>
        <v>0</v>
      </c>
    </row>
    <row r="846" customFormat="false" ht="15" hidden="false" customHeight="true" outlineLevel="0" collapsed="false">
      <c r="A846" s="17"/>
      <c r="B846" s="18"/>
      <c r="C846" s="18"/>
      <c r="D846" s="18"/>
      <c r="E846" s="19" t="str">
        <f aca="false">IF(C846="","",IFERROR(VLOOKUP(C846,'Code Library'!$A$2:$C$71,3,FALSE()),"CODE?"))</f>
        <v/>
      </c>
      <c r="F846" s="19" t="str">
        <f aca="false">IF(OR(C846="",D846=""),"",IF(E846="CODE?","CODE?",E846*D846))</f>
        <v/>
      </c>
      <c r="G846" s="18"/>
      <c r="H846" s="1" t="n">
        <f aca="false">IF(OR(C846="",D846="",E846="CODE?",E846=""),0,E846*D846)</f>
        <v>0</v>
      </c>
      <c r="I846" s="1" t="n">
        <f aca="false">IF(A846="",0,YEAR(A846))</f>
        <v>0</v>
      </c>
      <c r="J846" s="1" t="n">
        <f aca="false">IF(A846="",0,MONTH(A846))</f>
        <v>0</v>
      </c>
    </row>
    <row r="847" customFormat="false" ht="15" hidden="false" customHeight="true" outlineLevel="0" collapsed="false">
      <c r="A847" s="17"/>
      <c r="B847" s="18"/>
      <c r="C847" s="18"/>
      <c r="D847" s="18"/>
      <c r="E847" s="19" t="str">
        <f aca="false">IF(C847="","",IFERROR(VLOOKUP(C847,'Code Library'!$A$2:$C$71,3,FALSE()),"CODE?"))</f>
        <v/>
      </c>
      <c r="F847" s="19" t="str">
        <f aca="false">IF(OR(C847="",D847=""),"",IF(E847="CODE?","CODE?",E847*D847))</f>
        <v/>
      </c>
      <c r="G847" s="18"/>
      <c r="H847" s="1" t="n">
        <f aca="false">IF(OR(C847="",D847="",E847="CODE?",E847=""),0,E847*D847)</f>
        <v>0</v>
      </c>
      <c r="I847" s="1" t="n">
        <f aca="false">IF(A847="",0,YEAR(A847))</f>
        <v>0</v>
      </c>
      <c r="J847" s="1" t="n">
        <f aca="false">IF(A847="",0,MONTH(A847))</f>
        <v>0</v>
      </c>
    </row>
    <row r="848" customFormat="false" ht="15" hidden="false" customHeight="true" outlineLevel="0" collapsed="false">
      <c r="A848" s="17"/>
      <c r="B848" s="18"/>
      <c r="C848" s="18"/>
      <c r="D848" s="18"/>
      <c r="E848" s="19" t="str">
        <f aca="false">IF(C848="","",IFERROR(VLOOKUP(C848,'Code Library'!$A$2:$C$71,3,FALSE()),"CODE?"))</f>
        <v/>
      </c>
      <c r="F848" s="19" t="str">
        <f aca="false">IF(OR(C848="",D848=""),"",IF(E848="CODE?","CODE?",E848*D848))</f>
        <v/>
      </c>
      <c r="G848" s="18"/>
      <c r="H848" s="1" t="n">
        <f aca="false">IF(OR(C848="",D848="",E848="CODE?",E848=""),0,E848*D848)</f>
        <v>0</v>
      </c>
      <c r="I848" s="1" t="n">
        <f aca="false">IF(A848="",0,YEAR(A848))</f>
        <v>0</v>
      </c>
      <c r="J848" s="1" t="n">
        <f aca="false">IF(A848="",0,MONTH(A848))</f>
        <v>0</v>
      </c>
    </row>
    <row r="849" customFormat="false" ht="15" hidden="false" customHeight="true" outlineLevel="0" collapsed="false">
      <c r="A849" s="17"/>
      <c r="B849" s="18"/>
      <c r="C849" s="18"/>
      <c r="D849" s="18"/>
      <c r="E849" s="19" t="str">
        <f aca="false">IF(C849="","",IFERROR(VLOOKUP(C849,'Code Library'!$A$2:$C$71,3,FALSE()),"CODE?"))</f>
        <v/>
      </c>
      <c r="F849" s="19" t="str">
        <f aca="false">IF(OR(C849="",D849=""),"",IF(E849="CODE?","CODE?",E849*D849))</f>
        <v/>
      </c>
      <c r="G849" s="18"/>
      <c r="H849" s="1" t="n">
        <f aca="false">IF(OR(C849="",D849="",E849="CODE?",E849=""),0,E849*D849)</f>
        <v>0</v>
      </c>
      <c r="I849" s="1" t="n">
        <f aca="false">IF(A849="",0,YEAR(A849))</f>
        <v>0</v>
      </c>
      <c r="J849" s="1" t="n">
        <f aca="false">IF(A849="",0,MONTH(A849))</f>
        <v>0</v>
      </c>
    </row>
    <row r="850" customFormat="false" ht="15" hidden="false" customHeight="true" outlineLevel="0" collapsed="false">
      <c r="A850" s="17"/>
      <c r="B850" s="18"/>
      <c r="C850" s="18"/>
      <c r="D850" s="18"/>
      <c r="E850" s="19" t="str">
        <f aca="false">IF(C850="","",IFERROR(VLOOKUP(C850,'Code Library'!$A$2:$C$71,3,FALSE()),"CODE?"))</f>
        <v/>
      </c>
      <c r="F850" s="19" t="str">
        <f aca="false">IF(OR(C850="",D850=""),"",IF(E850="CODE?","CODE?",E850*D850))</f>
        <v/>
      </c>
      <c r="G850" s="18"/>
      <c r="H850" s="1" t="n">
        <f aca="false">IF(OR(C850="",D850="",E850="CODE?",E850=""),0,E850*D850)</f>
        <v>0</v>
      </c>
      <c r="I850" s="1" t="n">
        <f aca="false">IF(A850="",0,YEAR(A850))</f>
        <v>0</v>
      </c>
      <c r="J850" s="1" t="n">
        <f aca="false">IF(A850="",0,MONTH(A850))</f>
        <v>0</v>
      </c>
    </row>
    <row r="851" customFormat="false" ht="15" hidden="false" customHeight="true" outlineLevel="0" collapsed="false">
      <c r="A851" s="17"/>
      <c r="B851" s="18"/>
      <c r="C851" s="18"/>
      <c r="D851" s="18"/>
      <c r="E851" s="19" t="str">
        <f aca="false">IF(C851="","",IFERROR(VLOOKUP(C851,'Code Library'!$A$2:$C$71,3,FALSE()),"CODE?"))</f>
        <v/>
      </c>
      <c r="F851" s="19" t="str">
        <f aca="false">IF(OR(C851="",D851=""),"",IF(E851="CODE?","CODE?",E851*D851))</f>
        <v/>
      </c>
      <c r="G851" s="18"/>
      <c r="H851" s="1" t="n">
        <f aca="false">IF(OR(C851="",D851="",E851="CODE?",E851=""),0,E851*D851)</f>
        <v>0</v>
      </c>
      <c r="I851" s="1" t="n">
        <f aca="false">IF(A851="",0,YEAR(A851))</f>
        <v>0</v>
      </c>
      <c r="J851" s="1" t="n">
        <f aca="false">IF(A851="",0,MONTH(A851))</f>
        <v>0</v>
      </c>
    </row>
    <row r="852" customFormat="false" ht="15" hidden="false" customHeight="true" outlineLevel="0" collapsed="false">
      <c r="A852" s="17"/>
      <c r="B852" s="18"/>
      <c r="C852" s="18"/>
      <c r="D852" s="18"/>
      <c r="E852" s="19" t="str">
        <f aca="false">IF(C852="","",IFERROR(VLOOKUP(C852,'Code Library'!$A$2:$C$71,3,FALSE()),"CODE?"))</f>
        <v/>
      </c>
      <c r="F852" s="19" t="str">
        <f aca="false">IF(OR(C852="",D852=""),"",IF(E852="CODE?","CODE?",E852*D852))</f>
        <v/>
      </c>
      <c r="G852" s="18"/>
      <c r="H852" s="1" t="n">
        <f aca="false">IF(OR(C852="",D852="",E852="CODE?",E852=""),0,E852*D852)</f>
        <v>0</v>
      </c>
      <c r="I852" s="1" t="n">
        <f aca="false">IF(A852="",0,YEAR(A852))</f>
        <v>0</v>
      </c>
      <c r="J852" s="1" t="n">
        <f aca="false">IF(A852="",0,MONTH(A852))</f>
        <v>0</v>
      </c>
    </row>
    <row r="853" customFormat="false" ht="15" hidden="false" customHeight="true" outlineLevel="0" collapsed="false">
      <c r="A853" s="17"/>
      <c r="B853" s="18"/>
      <c r="C853" s="18"/>
      <c r="D853" s="18"/>
      <c r="E853" s="19" t="str">
        <f aca="false">IF(C853="","",IFERROR(VLOOKUP(C853,'Code Library'!$A$2:$C$71,3,FALSE()),"CODE?"))</f>
        <v/>
      </c>
      <c r="F853" s="19" t="str">
        <f aca="false">IF(OR(C853="",D853=""),"",IF(E853="CODE?","CODE?",E853*D853))</f>
        <v/>
      </c>
      <c r="G853" s="18"/>
      <c r="H853" s="1" t="n">
        <f aca="false">IF(OR(C853="",D853="",E853="CODE?",E853=""),0,E853*D853)</f>
        <v>0</v>
      </c>
      <c r="I853" s="1" t="n">
        <f aca="false">IF(A853="",0,YEAR(A853))</f>
        <v>0</v>
      </c>
      <c r="J853" s="1" t="n">
        <f aca="false">IF(A853="",0,MONTH(A853))</f>
        <v>0</v>
      </c>
    </row>
    <row r="854" customFormat="false" ht="15" hidden="false" customHeight="true" outlineLevel="0" collapsed="false">
      <c r="A854" s="17"/>
      <c r="B854" s="18"/>
      <c r="C854" s="18"/>
      <c r="D854" s="18"/>
      <c r="E854" s="19" t="str">
        <f aca="false">IF(C854="","",IFERROR(VLOOKUP(C854,'Code Library'!$A$2:$C$71,3,FALSE()),"CODE?"))</f>
        <v/>
      </c>
      <c r="F854" s="19" t="str">
        <f aca="false">IF(OR(C854="",D854=""),"",IF(E854="CODE?","CODE?",E854*D854))</f>
        <v/>
      </c>
      <c r="G854" s="18"/>
      <c r="H854" s="1" t="n">
        <f aca="false">IF(OR(C854="",D854="",E854="CODE?",E854=""),0,E854*D854)</f>
        <v>0</v>
      </c>
      <c r="I854" s="1" t="n">
        <f aca="false">IF(A854="",0,YEAR(A854))</f>
        <v>0</v>
      </c>
      <c r="J854" s="1" t="n">
        <f aca="false">IF(A854="",0,MONTH(A854))</f>
        <v>0</v>
      </c>
    </row>
    <row r="855" customFormat="false" ht="15" hidden="false" customHeight="true" outlineLevel="0" collapsed="false">
      <c r="A855" s="17"/>
      <c r="B855" s="18"/>
      <c r="C855" s="18"/>
      <c r="D855" s="18"/>
      <c r="E855" s="19" t="str">
        <f aca="false">IF(C855="","",IFERROR(VLOOKUP(C855,'Code Library'!$A$2:$C$71,3,FALSE()),"CODE?"))</f>
        <v/>
      </c>
      <c r="F855" s="19" t="str">
        <f aca="false">IF(OR(C855="",D855=""),"",IF(E855="CODE?","CODE?",E855*D855))</f>
        <v/>
      </c>
      <c r="G855" s="18"/>
      <c r="H855" s="1" t="n">
        <f aca="false">IF(OR(C855="",D855="",E855="CODE?",E855=""),0,E855*D855)</f>
        <v>0</v>
      </c>
      <c r="I855" s="1" t="n">
        <f aca="false">IF(A855="",0,YEAR(A855))</f>
        <v>0</v>
      </c>
      <c r="J855" s="1" t="n">
        <f aca="false">IF(A855="",0,MONTH(A855))</f>
        <v>0</v>
      </c>
    </row>
    <row r="856" customFormat="false" ht="15" hidden="false" customHeight="true" outlineLevel="0" collapsed="false">
      <c r="A856" s="17"/>
      <c r="B856" s="18"/>
      <c r="C856" s="18"/>
      <c r="D856" s="18"/>
      <c r="E856" s="19" t="str">
        <f aca="false">IF(C856="","",IFERROR(VLOOKUP(C856,'Code Library'!$A$2:$C$71,3,FALSE()),"CODE?"))</f>
        <v/>
      </c>
      <c r="F856" s="19" t="str">
        <f aca="false">IF(OR(C856="",D856=""),"",IF(E856="CODE?","CODE?",E856*D856))</f>
        <v/>
      </c>
      <c r="G856" s="18"/>
      <c r="H856" s="1" t="n">
        <f aca="false">IF(OR(C856="",D856="",E856="CODE?",E856=""),0,E856*D856)</f>
        <v>0</v>
      </c>
      <c r="I856" s="1" t="n">
        <f aca="false">IF(A856="",0,YEAR(A856))</f>
        <v>0</v>
      </c>
      <c r="J856" s="1" t="n">
        <f aca="false">IF(A856="",0,MONTH(A856))</f>
        <v>0</v>
      </c>
    </row>
    <row r="857" customFormat="false" ht="15" hidden="false" customHeight="true" outlineLevel="0" collapsed="false">
      <c r="A857" s="17"/>
      <c r="B857" s="18"/>
      <c r="C857" s="18"/>
      <c r="D857" s="18"/>
      <c r="E857" s="19" t="str">
        <f aca="false">IF(C857="","",IFERROR(VLOOKUP(C857,'Code Library'!$A$2:$C$71,3,FALSE()),"CODE?"))</f>
        <v/>
      </c>
      <c r="F857" s="19" t="str">
        <f aca="false">IF(OR(C857="",D857=""),"",IF(E857="CODE?","CODE?",E857*D857))</f>
        <v/>
      </c>
      <c r="G857" s="18"/>
      <c r="H857" s="1" t="n">
        <f aca="false">IF(OR(C857="",D857="",E857="CODE?",E857=""),0,E857*D857)</f>
        <v>0</v>
      </c>
      <c r="I857" s="1" t="n">
        <f aca="false">IF(A857="",0,YEAR(A857))</f>
        <v>0</v>
      </c>
      <c r="J857" s="1" t="n">
        <f aca="false">IF(A857="",0,MONTH(A857))</f>
        <v>0</v>
      </c>
    </row>
    <row r="858" customFormat="false" ht="15" hidden="false" customHeight="true" outlineLevel="0" collapsed="false">
      <c r="A858" s="17"/>
      <c r="B858" s="18"/>
      <c r="C858" s="18"/>
      <c r="D858" s="18"/>
      <c r="E858" s="19" t="str">
        <f aca="false">IF(C858="","",IFERROR(VLOOKUP(C858,'Code Library'!$A$2:$C$71,3,FALSE()),"CODE?"))</f>
        <v/>
      </c>
      <c r="F858" s="19" t="str">
        <f aca="false">IF(OR(C858="",D858=""),"",IF(E858="CODE?","CODE?",E858*D858))</f>
        <v/>
      </c>
      <c r="G858" s="18"/>
      <c r="H858" s="1" t="n">
        <f aca="false">IF(OR(C858="",D858="",E858="CODE?",E858=""),0,E858*D858)</f>
        <v>0</v>
      </c>
      <c r="I858" s="1" t="n">
        <f aca="false">IF(A858="",0,YEAR(A858))</f>
        <v>0</v>
      </c>
      <c r="J858" s="1" t="n">
        <f aca="false">IF(A858="",0,MONTH(A858))</f>
        <v>0</v>
      </c>
    </row>
    <row r="859" customFormat="false" ht="15" hidden="false" customHeight="true" outlineLevel="0" collapsed="false">
      <c r="A859" s="17"/>
      <c r="B859" s="18"/>
      <c r="C859" s="18"/>
      <c r="D859" s="18"/>
      <c r="E859" s="19" t="str">
        <f aca="false">IF(C859="","",IFERROR(VLOOKUP(C859,'Code Library'!$A$2:$C$71,3,FALSE()),"CODE?"))</f>
        <v/>
      </c>
      <c r="F859" s="19" t="str">
        <f aca="false">IF(OR(C859="",D859=""),"",IF(E859="CODE?","CODE?",E859*D859))</f>
        <v/>
      </c>
      <c r="G859" s="18"/>
      <c r="H859" s="1" t="n">
        <f aca="false">IF(OR(C859="",D859="",E859="CODE?",E859=""),0,E859*D859)</f>
        <v>0</v>
      </c>
      <c r="I859" s="1" t="n">
        <f aca="false">IF(A859="",0,YEAR(A859))</f>
        <v>0</v>
      </c>
      <c r="J859" s="1" t="n">
        <f aca="false">IF(A859="",0,MONTH(A859))</f>
        <v>0</v>
      </c>
    </row>
    <row r="860" customFormat="false" ht="15" hidden="false" customHeight="true" outlineLevel="0" collapsed="false">
      <c r="A860" s="17"/>
      <c r="B860" s="18"/>
      <c r="C860" s="18"/>
      <c r="D860" s="18"/>
      <c r="E860" s="19" t="str">
        <f aca="false">IF(C860="","",IFERROR(VLOOKUP(C860,'Code Library'!$A$2:$C$71,3,FALSE()),"CODE?"))</f>
        <v/>
      </c>
      <c r="F860" s="19" t="str">
        <f aca="false">IF(OR(C860="",D860=""),"",IF(E860="CODE?","CODE?",E860*D860))</f>
        <v/>
      </c>
      <c r="G860" s="18"/>
      <c r="H860" s="1" t="n">
        <f aca="false">IF(OR(C860="",D860="",E860="CODE?",E860=""),0,E860*D860)</f>
        <v>0</v>
      </c>
      <c r="I860" s="1" t="n">
        <f aca="false">IF(A860="",0,YEAR(A860))</f>
        <v>0</v>
      </c>
      <c r="J860" s="1" t="n">
        <f aca="false">IF(A860="",0,MONTH(A860))</f>
        <v>0</v>
      </c>
    </row>
    <row r="861" customFormat="false" ht="15" hidden="false" customHeight="true" outlineLevel="0" collapsed="false">
      <c r="A861" s="17"/>
      <c r="B861" s="18"/>
      <c r="C861" s="18"/>
      <c r="D861" s="18"/>
      <c r="E861" s="19" t="str">
        <f aca="false">IF(C861="","",IFERROR(VLOOKUP(C861,'Code Library'!$A$2:$C$71,3,FALSE()),"CODE?"))</f>
        <v/>
      </c>
      <c r="F861" s="19" t="str">
        <f aca="false">IF(OR(C861="",D861=""),"",IF(E861="CODE?","CODE?",E861*D861))</f>
        <v/>
      </c>
      <c r="G861" s="18"/>
      <c r="H861" s="1" t="n">
        <f aca="false">IF(OR(C861="",D861="",E861="CODE?",E861=""),0,E861*D861)</f>
        <v>0</v>
      </c>
      <c r="I861" s="1" t="n">
        <f aca="false">IF(A861="",0,YEAR(A861))</f>
        <v>0</v>
      </c>
      <c r="J861" s="1" t="n">
        <f aca="false">IF(A861="",0,MONTH(A861))</f>
        <v>0</v>
      </c>
    </row>
    <row r="862" customFormat="false" ht="15" hidden="false" customHeight="true" outlineLevel="0" collapsed="false">
      <c r="A862" s="17"/>
      <c r="B862" s="18"/>
      <c r="C862" s="18"/>
      <c r="D862" s="18"/>
      <c r="E862" s="19" t="str">
        <f aca="false">IF(C862="","",IFERROR(VLOOKUP(C862,'Code Library'!$A$2:$C$71,3,FALSE()),"CODE?"))</f>
        <v/>
      </c>
      <c r="F862" s="19" t="str">
        <f aca="false">IF(OR(C862="",D862=""),"",IF(E862="CODE?","CODE?",E862*D862))</f>
        <v/>
      </c>
      <c r="G862" s="18"/>
      <c r="H862" s="1" t="n">
        <f aca="false">IF(OR(C862="",D862="",E862="CODE?",E862=""),0,E862*D862)</f>
        <v>0</v>
      </c>
      <c r="I862" s="1" t="n">
        <f aca="false">IF(A862="",0,YEAR(A862))</f>
        <v>0</v>
      </c>
      <c r="J862" s="1" t="n">
        <f aca="false">IF(A862="",0,MONTH(A862))</f>
        <v>0</v>
      </c>
    </row>
    <row r="863" customFormat="false" ht="15" hidden="false" customHeight="true" outlineLevel="0" collapsed="false">
      <c r="A863" s="17"/>
      <c r="B863" s="18"/>
      <c r="C863" s="18"/>
      <c r="D863" s="18"/>
      <c r="E863" s="19" t="str">
        <f aca="false">IF(C863="","",IFERROR(VLOOKUP(C863,'Code Library'!$A$2:$C$71,3,FALSE()),"CODE?"))</f>
        <v/>
      </c>
      <c r="F863" s="19" t="str">
        <f aca="false">IF(OR(C863="",D863=""),"",IF(E863="CODE?","CODE?",E863*D863))</f>
        <v/>
      </c>
      <c r="G863" s="18"/>
      <c r="H863" s="1" t="n">
        <f aca="false">IF(OR(C863="",D863="",E863="CODE?",E863=""),0,E863*D863)</f>
        <v>0</v>
      </c>
      <c r="I863" s="1" t="n">
        <f aca="false">IF(A863="",0,YEAR(A863))</f>
        <v>0</v>
      </c>
      <c r="J863" s="1" t="n">
        <f aca="false">IF(A863="",0,MONTH(A863))</f>
        <v>0</v>
      </c>
    </row>
    <row r="864" customFormat="false" ht="15" hidden="false" customHeight="true" outlineLevel="0" collapsed="false">
      <c r="A864" s="17"/>
      <c r="B864" s="18"/>
      <c r="C864" s="18"/>
      <c r="D864" s="18"/>
      <c r="E864" s="19" t="str">
        <f aca="false">IF(C864="","",IFERROR(VLOOKUP(C864,'Code Library'!$A$2:$C$71,3,FALSE()),"CODE?"))</f>
        <v/>
      </c>
      <c r="F864" s="19" t="str">
        <f aca="false">IF(OR(C864="",D864=""),"",IF(E864="CODE?","CODE?",E864*D864))</f>
        <v/>
      </c>
      <c r="G864" s="18"/>
      <c r="H864" s="1" t="n">
        <f aca="false">IF(OR(C864="",D864="",E864="CODE?",E864=""),0,E864*D864)</f>
        <v>0</v>
      </c>
      <c r="I864" s="1" t="n">
        <f aca="false">IF(A864="",0,YEAR(A864))</f>
        <v>0</v>
      </c>
      <c r="J864" s="1" t="n">
        <f aca="false">IF(A864="",0,MONTH(A864))</f>
        <v>0</v>
      </c>
    </row>
    <row r="865" customFormat="false" ht="15" hidden="false" customHeight="true" outlineLevel="0" collapsed="false">
      <c r="A865" s="17"/>
      <c r="B865" s="18"/>
      <c r="C865" s="18"/>
      <c r="D865" s="18"/>
      <c r="E865" s="19" t="str">
        <f aca="false">IF(C865="","",IFERROR(VLOOKUP(C865,'Code Library'!$A$2:$C$71,3,FALSE()),"CODE?"))</f>
        <v/>
      </c>
      <c r="F865" s="19" t="str">
        <f aca="false">IF(OR(C865="",D865=""),"",IF(E865="CODE?","CODE?",E865*D865))</f>
        <v/>
      </c>
      <c r="G865" s="18"/>
      <c r="H865" s="1" t="n">
        <f aca="false">IF(OR(C865="",D865="",E865="CODE?",E865=""),0,E865*D865)</f>
        <v>0</v>
      </c>
      <c r="I865" s="1" t="n">
        <f aca="false">IF(A865="",0,YEAR(A865))</f>
        <v>0</v>
      </c>
      <c r="J865" s="1" t="n">
        <f aca="false">IF(A865="",0,MONTH(A865))</f>
        <v>0</v>
      </c>
    </row>
    <row r="866" customFormat="false" ht="15" hidden="false" customHeight="true" outlineLevel="0" collapsed="false">
      <c r="A866" s="17"/>
      <c r="B866" s="18"/>
      <c r="C866" s="18"/>
      <c r="D866" s="18"/>
      <c r="E866" s="19" t="str">
        <f aca="false">IF(C866="","",IFERROR(VLOOKUP(C866,'Code Library'!$A$2:$C$71,3,FALSE()),"CODE?"))</f>
        <v/>
      </c>
      <c r="F866" s="19" t="str">
        <f aca="false">IF(OR(C866="",D866=""),"",IF(E866="CODE?","CODE?",E866*D866))</f>
        <v/>
      </c>
      <c r="G866" s="18"/>
      <c r="H866" s="1" t="n">
        <f aca="false">IF(OR(C866="",D866="",E866="CODE?",E866=""),0,E866*D866)</f>
        <v>0</v>
      </c>
      <c r="I866" s="1" t="n">
        <f aca="false">IF(A866="",0,YEAR(A866))</f>
        <v>0</v>
      </c>
      <c r="J866" s="1" t="n">
        <f aca="false">IF(A866="",0,MONTH(A866))</f>
        <v>0</v>
      </c>
    </row>
    <row r="867" customFormat="false" ht="15" hidden="false" customHeight="true" outlineLevel="0" collapsed="false">
      <c r="A867" s="17"/>
      <c r="B867" s="18"/>
      <c r="C867" s="18"/>
      <c r="D867" s="18"/>
      <c r="E867" s="19" t="str">
        <f aca="false">IF(C867="","",IFERROR(VLOOKUP(C867,'Code Library'!$A$2:$C$71,3,FALSE()),"CODE?"))</f>
        <v/>
      </c>
      <c r="F867" s="19" t="str">
        <f aca="false">IF(OR(C867="",D867=""),"",IF(E867="CODE?","CODE?",E867*D867))</f>
        <v/>
      </c>
      <c r="G867" s="18"/>
      <c r="H867" s="1" t="n">
        <f aca="false">IF(OR(C867="",D867="",E867="CODE?",E867=""),0,E867*D867)</f>
        <v>0</v>
      </c>
      <c r="I867" s="1" t="n">
        <f aca="false">IF(A867="",0,YEAR(A867))</f>
        <v>0</v>
      </c>
      <c r="J867" s="1" t="n">
        <f aca="false">IF(A867="",0,MONTH(A867))</f>
        <v>0</v>
      </c>
    </row>
    <row r="868" customFormat="false" ht="15" hidden="false" customHeight="true" outlineLevel="0" collapsed="false">
      <c r="A868" s="17"/>
      <c r="B868" s="18"/>
      <c r="C868" s="18"/>
      <c r="D868" s="18"/>
      <c r="E868" s="19" t="str">
        <f aca="false">IF(C868="","",IFERROR(VLOOKUP(C868,'Code Library'!$A$2:$C$71,3,FALSE()),"CODE?"))</f>
        <v/>
      </c>
      <c r="F868" s="19" t="str">
        <f aca="false">IF(OR(C868="",D868=""),"",IF(E868="CODE?","CODE?",E868*D868))</f>
        <v/>
      </c>
      <c r="G868" s="18"/>
      <c r="H868" s="1" t="n">
        <f aca="false">IF(OR(C868="",D868="",E868="CODE?",E868=""),0,E868*D868)</f>
        <v>0</v>
      </c>
      <c r="I868" s="1" t="n">
        <f aca="false">IF(A868="",0,YEAR(A868))</f>
        <v>0</v>
      </c>
      <c r="J868" s="1" t="n">
        <f aca="false">IF(A868="",0,MONTH(A868))</f>
        <v>0</v>
      </c>
    </row>
    <row r="869" customFormat="false" ht="15" hidden="false" customHeight="true" outlineLevel="0" collapsed="false">
      <c r="A869" s="17"/>
      <c r="B869" s="18"/>
      <c r="C869" s="18"/>
      <c r="D869" s="18"/>
      <c r="E869" s="19" t="str">
        <f aca="false">IF(C869="","",IFERROR(VLOOKUP(C869,'Code Library'!$A$2:$C$71,3,FALSE()),"CODE?"))</f>
        <v/>
      </c>
      <c r="F869" s="19" t="str">
        <f aca="false">IF(OR(C869="",D869=""),"",IF(E869="CODE?","CODE?",E869*D869))</f>
        <v/>
      </c>
      <c r="G869" s="18"/>
      <c r="H869" s="1" t="n">
        <f aca="false">IF(OR(C869="",D869="",E869="CODE?",E869=""),0,E869*D869)</f>
        <v>0</v>
      </c>
      <c r="I869" s="1" t="n">
        <f aca="false">IF(A869="",0,YEAR(A869))</f>
        <v>0</v>
      </c>
      <c r="J869" s="1" t="n">
        <f aca="false">IF(A869="",0,MONTH(A869))</f>
        <v>0</v>
      </c>
    </row>
    <row r="870" customFormat="false" ht="15" hidden="false" customHeight="true" outlineLevel="0" collapsed="false">
      <c r="A870" s="17"/>
      <c r="B870" s="18"/>
      <c r="C870" s="18"/>
      <c r="D870" s="18"/>
      <c r="E870" s="19" t="str">
        <f aca="false">IF(C870="","",IFERROR(VLOOKUP(C870,'Code Library'!$A$2:$C$71,3,FALSE()),"CODE?"))</f>
        <v/>
      </c>
      <c r="F870" s="19" t="str">
        <f aca="false">IF(OR(C870="",D870=""),"",IF(E870="CODE?","CODE?",E870*D870))</f>
        <v/>
      </c>
      <c r="G870" s="18"/>
      <c r="H870" s="1" t="n">
        <f aca="false">IF(OR(C870="",D870="",E870="CODE?",E870=""),0,E870*D870)</f>
        <v>0</v>
      </c>
      <c r="I870" s="1" t="n">
        <f aca="false">IF(A870="",0,YEAR(A870))</f>
        <v>0</v>
      </c>
      <c r="J870" s="1" t="n">
        <f aca="false">IF(A870="",0,MONTH(A870))</f>
        <v>0</v>
      </c>
    </row>
    <row r="871" customFormat="false" ht="15" hidden="false" customHeight="true" outlineLevel="0" collapsed="false">
      <c r="A871" s="17"/>
      <c r="B871" s="18"/>
      <c r="C871" s="18"/>
      <c r="D871" s="18"/>
      <c r="E871" s="19" t="str">
        <f aca="false">IF(C871="","",IFERROR(VLOOKUP(C871,'Code Library'!$A$2:$C$71,3,FALSE()),"CODE?"))</f>
        <v/>
      </c>
      <c r="F871" s="19" t="str">
        <f aca="false">IF(OR(C871="",D871=""),"",IF(E871="CODE?","CODE?",E871*D871))</f>
        <v/>
      </c>
      <c r="G871" s="18"/>
      <c r="H871" s="1" t="n">
        <f aca="false">IF(OR(C871="",D871="",E871="CODE?",E871=""),0,E871*D871)</f>
        <v>0</v>
      </c>
      <c r="I871" s="1" t="n">
        <f aca="false">IF(A871="",0,YEAR(A871))</f>
        <v>0</v>
      </c>
      <c r="J871" s="1" t="n">
        <f aca="false">IF(A871="",0,MONTH(A871))</f>
        <v>0</v>
      </c>
    </row>
    <row r="872" customFormat="false" ht="15" hidden="false" customHeight="true" outlineLevel="0" collapsed="false">
      <c r="A872" s="17"/>
      <c r="B872" s="18"/>
      <c r="C872" s="18"/>
      <c r="D872" s="18"/>
      <c r="E872" s="19" t="str">
        <f aca="false">IF(C872="","",IFERROR(VLOOKUP(C872,'Code Library'!$A$2:$C$71,3,FALSE()),"CODE?"))</f>
        <v/>
      </c>
      <c r="F872" s="19" t="str">
        <f aca="false">IF(OR(C872="",D872=""),"",IF(E872="CODE?","CODE?",E872*D872))</f>
        <v/>
      </c>
      <c r="G872" s="18"/>
      <c r="H872" s="1" t="n">
        <f aca="false">IF(OR(C872="",D872="",E872="CODE?",E872=""),0,E872*D872)</f>
        <v>0</v>
      </c>
      <c r="I872" s="1" t="n">
        <f aca="false">IF(A872="",0,YEAR(A872))</f>
        <v>0</v>
      </c>
      <c r="J872" s="1" t="n">
        <f aca="false">IF(A872="",0,MONTH(A872))</f>
        <v>0</v>
      </c>
    </row>
    <row r="873" customFormat="false" ht="15" hidden="false" customHeight="true" outlineLevel="0" collapsed="false">
      <c r="A873" s="17"/>
      <c r="B873" s="18"/>
      <c r="C873" s="18"/>
      <c r="D873" s="18"/>
      <c r="E873" s="19" t="str">
        <f aca="false">IF(C873="","",IFERROR(VLOOKUP(C873,'Code Library'!$A$2:$C$71,3,FALSE()),"CODE?"))</f>
        <v/>
      </c>
      <c r="F873" s="19" t="str">
        <f aca="false">IF(OR(C873="",D873=""),"",IF(E873="CODE?","CODE?",E873*D873))</f>
        <v/>
      </c>
      <c r="G873" s="18"/>
      <c r="H873" s="1" t="n">
        <f aca="false">IF(OR(C873="",D873="",E873="CODE?",E873=""),0,E873*D873)</f>
        <v>0</v>
      </c>
      <c r="I873" s="1" t="n">
        <f aca="false">IF(A873="",0,YEAR(A873))</f>
        <v>0</v>
      </c>
      <c r="J873" s="1" t="n">
        <f aca="false">IF(A873="",0,MONTH(A873))</f>
        <v>0</v>
      </c>
    </row>
    <row r="874" customFormat="false" ht="15" hidden="false" customHeight="true" outlineLevel="0" collapsed="false">
      <c r="A874" s="17"/>
      <c r="B874" s="18"/>
      <c r="C874" s="18"/>
      <c r="D874" s="18"/>
      <c r="E874" s="19" t="str">
        <f aca="false">IF(C874="","",IFERROR(VLOOKUP(C874,'Code Library'!$A$2:$C$71,3,FALSE()),"CODE?"))</f>
        <v/>
      </c>
      <c r="F874" s="19" t="str">
        <f aca="false">IF(OR(C874="",D874=""),"",IF(E874="CODE?","CODE?",E874*D874))</f>
        <v/>
      </c>
      <c r="G874" s="18"/>
      <c r="H874" s="1" t="n">
        <f aca="false">IF(OR(C874="",D874="",E874="CODE?",E874=""),0,E874*D874)</f>
        <v>0</v>
      </c>
      <c r="I874" s="1" t="n">
        <f aca="false">IF(A874="",0,YEAR(A874))</f>
        <v>0</v>
      </c>
      <c r="J874" s="1" t="n">
        <f aca="false">IF(A874="",0,MONTH(A874))</f>
        <v>0</v>
      </c>
    </row>
    <row r="875" customFormat="false" ht="15" hidden="false" customHeight="true" outlineLevel="0" collapsed="false">
      <c r="A875" s="17"/>
      <c r="B875" s="18"/>
      <c r="C875" s="18"/>
      <c r="D875" s="18"/>
      <c r="E875" s="19" t="str">
        <f aca="false">IF(C875="","",IFERROR(VLOOKUP(C875,'Code Library'!$A$2:$C$71,3,FALSE()),"CODE?"))</f>
        <v/>
      </c>
      <c r="F875" s="19" t="str">
        <f aca="false">IF(OR(C875="",D875=""),"",IF(E875="CODE?","CODE?",E875*D875))</f>
        <v/>
      </c>
      <c r="G875" s="18"/>
      <c r="H875" s="1" t="n">
        <f aca="false">IF(OR(C875="",D875="",E875="CODE?",E875=""),0,E875*D875)</f>
        <v>0</v>
      </c>
      <c r="I875" s="1" t="n">
        <f aca="false">IF(A875="",0,YEAR(A875))</f>
        <v>0</v>
      </c>
      <c r="J875" s="1" t="n">
        <f aca="false">IF(A875="",0,MONTH(A875))</f>
        <v>0</v>
      </c>
    </row>
    <row r="876" customFormat="false" ht="15" hidden="false" customHeight="true" outlineLevel="0" collapsed="false">
      <c r="A876" s="17"/>
      <c r="B876" s="18"/>
      <c r="C876" s="18"/>
      <c r="D876" s="18"/>
      <c r="E876" s="19" t="str">
        <f aca="false">IF(C876="","",IFERROR(VLOOKUP(C876,'Code Library'!$A$2:$C$71,3,FALSE()),"CODE?"))</f>
        <v/>
      </c>
      <c r="F876" s="19" t="str">
        <f aca="false">IF(OR(C876="",D876=""),"",IF(E876="CODE?","CODE?",E876*D876))</f>
        <v/>
      </c>
      <c r="G876" s="18"/>
      <c r="H876" s="1" t="n">
        <f aca="false">IF(OR(C876="",D876="",E876="CODE?",E876=""),0,E876*D876)</f>
        <v>0</v>
      </c>
      <c r="I876" s="1" t="n">
        <f aca="false">IF(A876="",0,YEAR(A876))</f>
        <v>0</v>
      </c>
      <c r="J876" s="1" t="n">
        <f aca="false">IF(A876="",0,MONTH(A876))</f>
        <v>0</v>
      </c>
    </row>
    <row r="877" customFormat="false" ht="15" hidden="false" customHeight="true" outlineLevel="0" collapsed="false">
      <c r="A877" s="17"/>
      <c r="B877" s="18"/>
      <c r="C877" s="18"/>
      <c r="D877" s="18"/>
      <c r="E877" s="19" t="str">
        <f aca="false">IF(C877="","",IFERROR(VLOOKUP(C877,'Code Library'!$A$2:$C$71,3,FALSE()),"CODE?"))</f>
        <v/>
      </c>
      <c r="F877" s="19" t="str">
        <f aca="false">IF(OR(C877="",D877=""),"",IF(E877="CODE?","CODE?",E877*D877))</f>
        <v/>
      </c>
      <c r="G877" s="18"/>
      <c r="H877" s="1" t="n">
        <f aca="false">IF(OR(C877="",D877="",E877="CODE?",E877=""),0,E877*D877)</f>
        <v>0</v>
      </c>
      <c r="I877" s="1" t="n">
        <f aca="false">IF(A877="",0,YEAR(A877))</f>
        <v>0</v>
      </c>
      <c r="J877" s="1" t="n">
        <f aca="false">IF(A877="",0,MONTH(A877))</f>
        <v>0</v>
      </c>
    </row>
    <row r="878" customFormat="false" ht="15" hidden="false" customHeight="true" outlineLevel="0" collapsed="false">
      <c r="A878" s="17"/>
      <c r="B878" s="18"/>
      <c r="C878" s="18"/>
      <c r="D878" s="18"/>
      <c r="E878" s="19" t="str">
        <f aca="false">IF(C878="","",IFERROR(VLOOKUP(C878,'Code Library'!$A$2:$C$71,3,FALSE()),"CODE?"))</f>
        <v/>
      </c>
      <c r="F878" s="19" t="str">
        <f aca="false">IF(OR(C878="",D878=""),"",IF(E878="CODE?","CODE?",E878*D878))</f>
        <v/>
      </c>
      <c r="G878" s="18"/>
      <c r="H878" s="1" t="n">
        <f aca="false">IF(OR(C878="",D878="",E878="CODE?",E878=""),0,E878*D878)</f>
        <v>0</v>
      </c>
      <c r="I878" s="1" t="n">
        <f aca="false">IF(A878="",0,YEAR(A878))</f>
        <v>0</v>
      </c>
      <c r="J878" s="1" t="n">
        <f aca="false">IF(A878="",0,MONTH(A878))</f>
        <v>0</v>
      </c>
    </row>
    <row r="879" customFormat="false" ht="15" hidden="false" customHeight="true" outlineLevel="0" collapsed="false">
      <c r="A879" s="17"/>
      <c r="B879" s="18"/>
      <c r="C879" s="18"/>
      <c r="D879" s="18"/>
      <c r="E879" s="19" t="str">
        <f aca="false">IF(C879="","",IFERROR(VLOOKUP(C879,'Code Library'!$A$2:$C$71,3,FALSE()),"CODE?"))</f>
        <v/>
      </c>
      <c r="F879" s="19" t="str">
        <f aca="false">IF(OR(C879="",D879=""),"",IF(E879="CODE?","CODE?",E879*D879))</f>
        <v/>
      </c>
      <c r="G879" s="18"/>
      <c r="H879" s="1" t="n">
        <f aca="false">IF(OR(C879="",D879="",E879="CODE?",E879=""),0,E879*D879)</f>
        <v>0</v>
      </c>
      <c r="I879" s="1" t="n">
        <f aca="false">IF(A879="",0,YEAR(A879))</f>
        <v>0</v>
      </c>
      <c r="J879" s="1" t="n">
        <f aca="false">IF(A879="",0,MONTH(A879))</f>
        <v>0</v>
      </c>
    </row>
    <row r="880" customFormat="false" ht="15" hidden="false" customHeight="true" outlineLevel="0" collapsed="false">
      <c r="A880" s="17"/>
      <c r="B880" s="18"/>
      <c r="C880" s="18"/>
      <c r="D880" s="18"/>
      <c r="E880" s="19" t="str">
        <f aca="false">IF(C880="","",IFERROR(VLOOKUP(C880,'Code Library'!$A$2:$C$71,3,FALSE()),"CODE?"))</f>
        <v/>
      </c>
      <c r="F880" s="19" t="str">
        <f aca="false">IF(OR(C880="",D880=""),"",IF(E880="CODE?","CODE?",E880*D880))</f>
        <v/>
      </c>
      <c r="G880" s="18"/>
      <c r="H880" s="1" t="n">
        <f aca="false">IF(OR(C880="",D880="",E880="CODE?",E880=""),0,E880*D880)</f>
        <v>0</v>
      </c>
      <c r="I880" s="1" t="n">
        <f aca="false">IF(A880="",0,YEAR(A880))</f>
        <v>0</v>
      </c>
      <c r="J880" s="1" t="n">
        <f aca="false">IF(A880="",0,MONTH(A880))</f>
        <v>0</v>
      </c>
    </row>
    <row r="881" customFormat="false" ht="15" hidden="false" customHeight="true" outlineLevel="0" collapsed="false">
      <c r="A881" s="17"/>
      <c r="B881" s="18"/>
      <c r="C881" s="18"/>
      <c r="D881" s="18"/>
      <c r="E881" s="19" t="str">
        <f aca="false">IF(C881="","",IFERROR(VLOOKUP(C881,'Code Library'!$A$2:$C$71,3,FALSE()),"CODE?"))</f>
        <v/>
      </c>
      <c r="F881" s="19" t="str">
        <f aca="false">IF(OR(C881="",D881=""),"",IF(E881="CODE?","CODE?",E881*D881))</f>
        <v/>
      </c>
      <c r="G881" s="18"/>
      <c r="H881" s="1" t="n">
        <f aca="false">IF(OR(C881="",D881="",E881="CODE?",E881=""),0,E881*D881)</f>
        <v>0</v>
      </c>
      <c r="I881" s="1" t="n">
        <f aca="false">IF(A881="",0,YEAR(A881))</f>
        <v>0</v>
      </c>
      <c r="J881" s="1" t="n">
        <f aca="false">IF(A881="",0,MONTH(A881))</f>
        <v>0</v>
      </c>
    </row>
    <row r="882" customFormat="false" ht="15" hidden="false" customHeight="true" outlineLevel="0" collapsed="false">
      <c r="A882" s="17"/>
      <c r="B882" s="18"/>
      <c r="C882" s="18"/>
      <c r="D882" s="18"/>
      <c r="E882" s="19" t="str">
        <f aca="false">IF(C882="","",IFERROR(VLOOKUP(C882,'Code Library'!$A$2:$C$71,3,FALSE()),"CODE?"))</f>
        <v/>
      </c>
      <c r="F882" s="19" t="str">
        <f aca="false">IF(OR(C882="",D882=""),"",IF(E882="CODE?","CODE?",E882*D882))</f>
        <v/>
      </c>
      <c r="G882" s="18"/>
      <c r="H882" s="1" t="n">
        <f aca="false">IF(OR(C882="",D882="",E882="CODE?",E882=""),0,E882*D882)</f>
        <v>0</v>
      </c>
      <c r="I882" s="1" t="n">
        <f aca="false">IF(A882="",0,YEAR(A882))</f>
        <v>0</v>
      </c>
      <c r="J882" s="1" t="n">
        <f aca="false">IF(A882="",0,MONTH(A882))</f>
        <v>0</v>
      </c>
    </row>
    <row r="883" customFormat="false" ht="15" hidden="false" customHeight="true" outlineLevel="0" collapsed="false">
      <c r="A883" s="17"/>
      <c r="B883" s="18"/>
      <c r="C883" s="18"/>
      <c r="D883" s="18"/>
      <c r="E883" s="19" t="str">
        <f aca="false">IF(C883="","",IFERROR(VLOOKUP(C883,'Code Library'!$A$2:$C$71,3,FALSE()),"CODE?"))</f>
        <v/>
      </c>
      <c r="F883" s="19" t="str">
        <f aca="false">IF(OR(C883="",D883=""),"",IF(E883="CODE?","CODE?",E883*D883))</f>
        <v/>
      </c>
      <c r="G883" s="18"/>
      <c r="H883" s="1" t="n">
        <f aca="false">IF(OR(C883="",D883="",E883="CODE?",E883=""),0,E883*D883)</f>
        <v>0</v>
      </c>
      <c r="I883" s="1" t="n">
        <f aca="false">IF(A883="",0,YEAR(A883))</f>
        <v>0</v>
      </c>
      <c r="J883" s="1" t="n">
        <f aca="false">IF(A883="",0,MONTH(A883))</f>
        <v>0</v>
      </c>
    </row>
    <row r="884" customFormat="false" ht="15" hidden="false" customHeight="true" outlineLevel="0" collapsed="false">
      <c r="A884" s="17"/>
      <c r="B884" s="18"/>
      <c r="C884" s="18"/>
      <c r="D884" s="18"/>
      <c r="E884" s="19" t="str">
        <f aca="false">IF(C884="","",IFERROR(VLOOKUP(C884,'Code Library'!$A$2:$C$71,3,FALSE()),"CODE?"))</f>
        <v/>
      </c>
      <c r="F884" s="19" t="str">
        <f aca="false">IF(OR(C884="",D884=""),"",IF(E884="CODE?","CODE?",E884*D884))</f>
        <v/>
      </c>
      <c r="G884" s="18"/>
      <c r="H884" s="1" t="n">
        <f aca="false">IF(OR(C884="",D884="",E884="CODE?",E884=""),0,E884*D884)</f>
        <v>0</v>
      </c>
      <c r="I884" s="1" t="n">
        <f aca="false">IF(A884="",0,YEAR(A884))</f>
        <v>0</v>
      </c>
      <c r="J884" s="1" t="n">
        <f aca="false">IF(A884="",0,MONTH(A884))</f>
        <v>0</v>
      </c>
    </row>
    <row r="885" customFormat="false" ht="15" hidden="false" customHeight="true" outlineLevel="0" collapsed="false">
      <c r="A885" s="17"/>
      <c r="B885" s="18"/>
      <c r="C885" s="18"/>
      <c r="D885" s="18"/>
      <c r="E885" s="19" t="str">
        <f aca="false">IF(C885="","",IFERROR(VLOOKUP(C885,'Code Library'!$A$2:$C$71,3,FALSE()),"CODE?"))</f>
        <v/>
      </c>
      <c r="F885" s="19" t="str">
        <f aca="false">IF(OR(C885="",D885=""),"",IF(E885="CODE?","CODE?",E885*D885))</f>
        <v/>
      </c>
      <c r="G885" s="18"/>
      <c r="H885" s="1" t="n">
        <f aca="false">IF(OR(C885="",D885="",E885="CODE?",E885=""),0,E885*D885)</f>
        <v>0</v>
      </c>
      <c r="I885" s="1" t="n">
        <f aca="false">IF(A885="",0,YEAR(A885))</f>
        <v>0</v>
      </c>
      <c r="J885" s="1" t="n">
        <f aca="false">IF(A885="",0,MONTH(A885))</f>
        <v>0</v>
      </c>
    </row>
    <row r="886" customFormat="false" ht="15" hidden="false" customHeight="true" outlineLevel="0" collapsed="false">
      <c r="A886" s="17"/>
      <c r="B886" s="18"/>
      <c r="C886" s="18"/>
      <c r="D886" s="18"/>
      <c r="E886" s="19" t="str">
        <f aca="false">IF(C886="","",IFERROR(VLOOKUP(C886,'Code Library'!$A$2:$C$71,3,FALSE()),"CODE?"))</f>
        <v/>
      </c>
      <c r="F886" s="19" t="str">
        <f aca="false">IF(OR(C886="",D886=""),"",IF(E886="CODE?","CODE?",E886*D886))</f>
        <v/>
      </c>
      <c r="G886" s="18"/>
      <c r="H886" s="1" t="n">
        <f aca="false">IF(OR(C886="",D886="",E886="CODE?",E886=""),0,E886*D886)</f>
        <v>0</v>
      </c>
      <c r="I886" s="1" t="n">
        <f aca="false">IF(A886="",0,YEAR(A886))</f>
        <v>0</v>
      </c>
      <c r="J886" s="1" t="n">
        <f aca="false">IF(A886="",0,MONTH(A886))</f>
        <v>0</v>
      </c>
    </row>
    <row r="887" customFormat="false" ht="15" hidden="false" customHeight="true" outlineLevel="0" collapsed="false">
      <c r="A887" s="17"/>
      <c r="B887" s="18"/>
      <c r="C887" s="18"/>
      <c r="D887" s="18"/>
      <c r="E887" s="19" t="str">
        <f aca="false">IF(C887="","",IFERROR(VLOOKUP(C887,'Code Library'!$A$2:$C$71,3,FALSE()),"CODE?"))</f>
        <v/>
      </c>
      <c r="F887" s="19" t="str">
        <f aca="false">IF(OR(C887="",D887=""),"",IF(E887="CODE?","CODE?",E887*D887))</f>
        <v/>
      </c>
      <c r="G887" s="18"/>
      <c r="H887" s="1" t="n">
        <f aca="false">IF(OR(C887="",D887="",E887="CODE?",E887=""),0,E887*D887)</f>
        <v>0</v>
      </c>
      <c r="I887" s="1" t="n">
        <f aca="false">IF(A887="",0,YEAR(A887))</f>
        <v>0</v>
      </c>
      <c r="J887" s="1" t="n">
        <f aca="false">IF(A887="",0,MONTH(A887))</f>
        <v>0</v>
      </c>
    </row>
    <row r="888" customFormat="false" ht="15" hidden="false" customHeight="true" outlineLevel="0" collapsed="false">
      <c r="A888" s="17"/>
      <c r="B888" s="18"/>
      <c r="C888" s="18"/>
      <c r="D888" s="18"/>
      <c r="E888" s="19" t="str">
        <f aca="false">IF(C888="","",IFERROR(VLOOKUP(C888,'Code Library'!$A$2:$C$71,3,FALSE()),"CODE?"))</f>
        <v/>
      </c>
      <c r="F888" s="19" t="str">
        <f aca="false">IF(OR(C888="",D888=""),"",IF(E888="CODE?","CODE?",E888*D888))</f>
        <v/>
      </c>
      <c r="G888" s="18"/>
      <c r="H888" s="1" t="n">
        <f aca="false">IF(OR(C888="",D888="",E888="CODE?",E888=""),0,E888*D888)</f>
        <v>0</v>
      </c>
      <c r="I888" s="1" t="n">
        <f aca="false">IF(A888="",0,YEAR(A888))</f>
        <v>0</v>
      </c>
      <c r="J888" s="1" t="n">
        <f aca="false">IF(A888="",0,MONTH(A888))</f>
        <v>0</v>
      </c>
    </row>
    <row r="889" customFormat="false" ht="15" hidden="false" customHeight="true" outlineLevel="0" collapsed="false">
      <c r="A889" s="17"/>
      <c r="B889" s="18"/>
      <c r="C889" s="18"/>
      <c r="D889" s="18"/>
      <c r="E889" s="19" t="str">
        <f aca="false">IF(C889="","",IFERROR(VLOOKUP(C889,'Code Library'!$A$2:$C$71,3,FALSE()),"CODE?"))</f>
        <v/>
      </c>
      <c r="F889" s="19" t="str">
        <f aca="false">IF(OR(C889="",D889=""),"",IF(E889="CODE?","CODE?",E889*D889))</f>
        <v/>
      </c>
      <c r="G889" s="18"/>
      <c r="H889" s="1" t="n">
        <f aca="false">IF(OR(C889="",D889="",E889="CODE?",E889=""),0,E889*D889)</f>
        <v>0</v>
      </c>
      <c r="I889" s="1" t="n">
        <f aca="false">IF(A889="",0,YEAR(A889))</f>
        <v>0</v>
      </c>
      <c r="J889" s="1" t="n">
        <f aca="false">IF(A889="",0,MONTH(A889))</f>
        <v>0</v>
      </c>
    </row>
    <row r="890" customFormat="false" ht="15" hidden="false" customHeight="true" outlineLevel="0" collapsed="false">
      <c r="A890" s="17"/>
      <c r="B890" s="18"/>
      <c r="C890" s="18"/>
      <c r="D890" s="18"/>
      <c r="E890" s="19" t="str">
        <f aca="false">IF(C890="","",IFERROR(VLOOKUP(C890,'Code Library'!$A$2:$C$71,3,FALSE()),"CODE?"))</f>
        <v/>
      </c>
      <c r="F890" s="19" t="str">
        <f aca="false">IF(OR(C890="",D890=""),"",IF(E890="CODE?","CODE?",E890*D890))</f>
        <v/>
      </c>
      <c r="G890" s="18"/>
      <c r="H890" s="1" t="n">
        <f aca="false">IF(OR(C890="",D890="",E890="CODE?",E890=""),0,E890*D890)</f>
        <v>0</v>
      </c>
      <c r="I890" s="1" t="n">
        <f aca="false">IF(A890="",0,YEAR(A890))</f>
        <v>0</v>
      </c>
      <c r="J890" s="1" t="n">
        <f aca="false">IF(A890="",0,MONTH(A890))</f>
        <v>0</v>
      </c>
    </row>
    <row r="891" customFormat="false" ht="15" hidden="false" customHeight="true" outlineLevel="0" collapsed="false">
      <c r="A891" s="17"/>
      <c r="B891" s="18"/>
      <c r="C891" s="18"/>
      <c r="D891" s="18"/>
      <c r="E891" s="19" t="str">
        <f aca="false">IF(C891="","",IFERROR(VLOOKUP(C891,'Code Library'!$A$2:$C$71,3,FALSE()),"CODE?"))</f>
        <v/>
      </c>
      <c r="F891" s="19" t="str">
        <f aca="false">IF(OR(C891="",D891=""),"",IF(E891="CODE?","CODE?",E891*D891))</f>
        <v/>
      </c>
      <c r="G891" s="18"/>
      <c r="H891" s="1" t="n">
        <f aca="false">IF(OR(C891="",D891="",E891="CODE?",E891=""),0,E891*D891)</f>
        <v>0</v>
      </c>
      <c r="I891" s="1" t="n">
        <f aca="false">IF(A891="",0,YEAR(A891))</f>
        <v>0</v>
      </c>
      <c r="J891" s="1" t="n">
        <f aca="false">IF(A891="",0,MONTH(A891))</f>
        <v>0</v>
      </c>
    </row>
    <row r="892" customFormat="false" ht="15" hidden="false" customHeight="true" outlineLevel="0" collapsed="false">
      <c r="A892" s="17"/>
      <c r="B892" s="18"/>
      <c r="C892" s="18"/>
      <c r="D892" s="18"/>
      <c r="E892" s="19" t="str">
        <f aca="false">IF(C892="","",IFERROR(VLOOKUP(C892,'Code Library'!$A$2:$C$71,3,FALSE()),"CODE?"))</f>
        <v/>
      </c>
      <c r="F892" s="19" t="str">
        <f aca="false">IF(OR(C892="",D892=""),"",IF(E892="CODE?","CODE?",E892*D892))</f>
        <v/>
      </c>
      <c r="G892" s="18"/>
      <c r="H892" s="1" t="n">
        <f aca="false">IF(OR(C892="",D892="",E892="CODE?",E892=""),0,E892*D892)</f>
        <v>0</v>
      </c>
      <c r="I892" s="1" t="n">
        <f aca="false">IF(A892="",0,YEAR(A892))</f>
        <v>0</v>
      </c>
      <c r="J892" s="1" t="n">
        <f aca="false">IF(A892="",0,MONTH(A892))</f>
        <v>0</v>
      </c>
    </row>
    <row r="893" customFormat="false" ht="15" hidden="false" customHeight="true" outlineLevel="0" collapsed="false">
      <c r="A893" s="17"/>
      <c r="B893" s="18"/>
      <c r="C893" s="18"/>
      <c r="D893" s="18"/>
      <c r="E893" s="19" t="str">
        <f aca="false">IF(C893="","",IFERROR(VLOOKUP(C893,'Code Library'!$A$2:$C$71,3,FALSE()),"CODE?"))</f>
        <v/>
      </c>
      <c r="F893" s="19" t="str">
        <f aca="false">IF(OR(C893="",D893=""),"",IF(E893="CODE?","CODE?",E893*D893))</f>
        <v/>
      </c>
      <c r="G893" s="18"/>
      <c r="H893" s="1" t="n">
        <f aca="false">IF(OR(C893="",D893="",E893="CODE?",E893=""),0,E893*D893)</f>
        <v>0</v>
      </c>
      <c r="I893" s="1" t="n">
        <f aca="false">IF(A893="",0,YEAR(A893))</f>
        <v>0</v>
      </c>
      <c r="J893" s="1" t="n">
        <f aca="false">IF(A893="",0,MONTH(A893))</f>
        <v>0</v>
      </c>
    </row>
    <row r="894" customFormat="false" ht="15" hidden="false" customHeight="true" outlineLevel="0" collapsed="false">
      <c r="A894" s="17"/>
      <c r="B894" s="18"/>
      <c r="C894" s="18"/>
      <c r="D894" s="18"/>
      <c r="E894" s="19" t="str">
        <f aca="false">IF(C894="","",IFERROR(VLOOKUP(C894,'Code Library'!$A$2:$C$71,3,FALSE()),"CODE?"))</f>
        <v/>
      </c>
      <c r="F894" s="19" t="str">
        <f aca="false">IF(OR(C894="",D894=""),"",IF(E894="CODE?","CODE?",E894*D894))</f>
        <v/>
      </c>
      <c r="G894" s="18"/>
      <c r="H894" s="1" t="n">
        <f aca="false">IF(OR(C894="",D894="",E894="CODE?",E894=""),0,E894*D894)</f>
        <v>0</v>
      </c>
      <c r="I894" s="1" t="n">
        <f aca="false">IF(A894="",0,YEAR(A894))</f>
        <v>0</v>
      </c>
      <c r="J894" s="1" t="n">
        <f aca="false">IF(A894="",0,MONTH(A894))</f>
        <v>0</v>
      </c>
    </row>
    <row r="895" customFormat="false" ht="15" hidden="false" customHeight="true" outlineLevel="0" collapsed="false">
      <c r="A895" s="17"/>
      <c r="B895" s="18"/>
      <c r="C895" s="18"/>
      <c r="D895" s="18"/>
      <c r="E895" s="19" t="str">
        <f aca="false">IF(C895="","",IFERROR(VLOOKUP(C895,'Code Library'!$A$2:$C$71,3,FALSE()),"CODE?"))</f>
        <v/>
      </c>
      <c r="F895" s="19" t="str">
        <f aca="false">IF(OR(C895="",D895=""),"",IF(E895="CODE?","CODE?",E895*D895))</f>
        <v/>
      </c>
      <c r="G895" s="18"/>
      <c r="H895" s="1" t="n">
        <f aca="false">IF(OR(C895="",D895="",E895="CODE?",E895=""),0,E895*D895)</f>
        <v>0</v>
      </c>
      <c r="I895" s="1" t="n">
        <f aca="false">IF(A895="",0,YEAR(A895))</f>
        <v>0</v>
      </c>
      <c r="J895" s="1" t="n">
        <f aca="false">IF(A895="",0,MONTH(A895))</f>
        <v>0</v>
      </c>
    </row>
    <row r="896" customFormat="false" ht="15" hidden="false" customHeight="true" outlineLevel="0" collapsed="false">
      <c r="A896" s="17"/>
      <c r="B896" s="18"/>
      <c r="C896" s="18"/>
      <c r="D896" s="18"/>
      <c r="E896" s="19" t="str">
        <f aca="false">IF(C896="","",IFERROR(VLOOKUP(C896,'Code Library'!$A$2:$C$71,3,FALSE()),"CODE?"))</f>
        <v/>
      </c>
      <c r="F896" s="19" t="str">
        <f aca="false">IF(OR(C896="",D896=""),"",IF(E896="CODE?","CODE?",E896*D896))</f>
        <v/>
      </c>
      <c r="G896" s="18"/>
      <c r="H896" s="1" t="n">
        <f aca="false">IF(OR(C896="",D896="",E896="CODE?",E896=""),0,E896*D896)</f>
        <v>0</v>
      </c>
      <c r="I896" s="1" t="n">
        <f aca="false">IF(A896="",0,YEAR(A896))</f>
        <v>0</v>
      </c>
      <c r="J896" s="1" t="n">
        <f aca="false">IF(A896="",0,MONTH(A896))</f>
        <v>0</v>
      </c>
    </row>
    <row r="897" customFormat="false" ht="15" hidden="false" customHeight="true" outlineLevel="0" collapsed="false">
      <c r="A897" s="17"/>
      <c r="B897" s="18"/>
      <c r="C897" s="18"/>
      <c r="D897" s="18"/>
      <c r="E897" s="19" t="str">
        <f aca="false">IF(C897="","",IFERROR(VLOOKUP(C897,'Code Library'!$A$2:$C$71,3,FALSE()),"CODE?"))</f>
        <v/>
      </c>
      <c r="F897" s="19" t="str">
        <f aca="false">IF(OR(C897="",D897=""),"",IF(E897="CODE?","CODE?",E897*D897))</f>
        <v/>
      </c>
      <c r="G897" s="18"/>
      <c r="H897" s="1" t="n">
        <f aca="false">IF(OR(C897="",D897="",E897="CODE?",E897=""),0,E897*D897)</f>
        <v>0</v>
      </c>
      <c r="I897" s="1" t="n">
        <f aca="false">IF(A897="",0,YEAR(A897))</f>
        <v>0</v>
      </c>
      <c r="J897" s="1" t="n">
        <f aca="false">IF(A897="",0,MONTH(A897))</f>
        <v>0</v>
      </c>
    </row>
    <row r="898" customFormat="false" ht="15" hidden="false" customHeight="true" outlineLevel="0" collapsed="false">
      <c r="A898" s="17"/>
      <c r="B898" s="18"/>
      <c r="C898" s="18"/>
      <c r="D898" s="18"/>
      <c r="E898" s="19" t="str">
        <f aca="false">IF(C898="","",IFERROR(VLOOKUP(C898,'Code Library'!$A$2:$C$71,3,FALSE()),"CODE?"))</f>
        <v/>
      </c>
      <c r="F898" s="19" t="str">
        <f aca="false">IF(OR(C898="",D898=""),"",IF(E898="CODE?","CODE?",E898*D898))</f>
        <v/>
      </c>
      <c r="G898" s="18"/>
      <c r="H898" s="1" t="n">
        <f aca="false">IF(OR(C898="",D898="",E898="CODE?",E898=""),0,E898*D898)</f>
        <v>0</v>
      </c>
      <c r="I898" s="1" t="n">
        <f aca="false">IF(A898="",0,YEAR(A898))</f>
        <v>0</v>
      </c>
      <c r="J898" s="1" t="n">
        <f aca="false">IF(A898="",0,MONTH(A898))</f>
        <v>0</v>
      </c>
    </row>
    <row r="899" customFormat="false" ht="15" hidden="false" customHeight="true" outlineLevel="0" collapsed="false">
      <c r="A899" s="17"/>
      <c r="B899" s="18"/>
      <c r="C899" s="18"/>
      <c r="D899" s="18"/>
      <c r="E899" s="19" t="str">
        <f aca="false">IF(C899="","",IFERROR(VLOOKUP(C899,'Code Library'!$A$2:$C$71,3,FALSE()),"CODE?"))</f>
        <v/>
      </c>
      <c r="F899" s="19" t="str">
        <f aca="false">IF(OR(C899="",D899=""),"",IF(E899="CODE?","CODE?",E899*D899))</f>
        <v/>
      </c>
      <c r="G899" s="18"/>
      <c r="H899" s="1" t="n">
        <f aca="false">IF(OR(C899="",D899="",E899="CODE?",E899=""),0,E899*D899)</f>
        <v>0</v>
      </c>
      <c r="I899" s="1" t="n">
        <f aca="false">IF(A899="",0,YEAR(A899))</f>
        <v>0</v>
      </c>
      <c r="J899" s="1" t="n">
        <f aca="false">IF(A899="",0,MONTH(A899))</f>
        <v>0</v>
      </c>
    </row>
    <row r="900" customFormat="false" ht="15" hidden="false" customHeight="true" outlineLevel="0" collapsed="false">
      <c r="A900" s="17"/>
      <c r="B900" s="18"/>
      <c r="C900" s="18"/>
      <c r="D900" s="18"/>
      <c r="E900" s="19" t="str">
        <f aca="false">IF(C900="","",IFERROR(VLOOKUP(C900,'Code Library'!$A$2:$C$71,3,FALSE()),"CODE?"))</f>
        <v/>
      </c>
      <c r="F900" s="19" t="str">
        <f aca="false">IF(OR(C900="",D900=""),"",IF(E900="CODE?","CODE?",E900*D900))</f>
        <v/>
      </c>
      <c r="G900" s="18"/>
      <c r="H900" s="1" t="n">
        <f aca="false">IF(OR(C900="",D900="",E900="CODE?",E900=""),0,E900*D900)</f>
        <v>0</v>
      </c>
      <c r="I900" s="1" t="n">
        <f aca="false">IF(A900="",0,YEAR(A900))</f>
        <v>0</v>
      </c>
      <c r="J900" s="1" t="n">
        <f aca="false">IF(A900="",0,MONTH(A900))</f>
        <v>0</v>
      </c>
    </row>
    <row r="901" customFormat="false" ht="15" hidden="false" customHeight="true" outlineLevel="0" collapsed="false">
      <c r="A901" s="17"/>
      <c r="B901" s="18"/>
      <c r="C901" s="18"/>
      <c r="D901" s="18"/>
      <c r="E901" s="19" t="str">
        <f aca="false">IF(C901="","",IFERROR(VLOOKUP(C901,'Code Library'!$A$2:$C$71,3,FALSE()),"CODE?"))</f>
        <v/>
      </c>
      <c r="F901" s="19" t="str">
        <f aca="false">IF(OR(C901="",D901=""),"",IF(E901="CODE?","CODE?",E901*D901))</f>
        <v/>
      </c>
      <c r="G901" s="18"/>
      <c r="H901" s="1" t="n">
        <f aca="false">IF(OR(C901="",D901="",E901="CODE?",E901=""),0,E901*D901)</f>
        <v>0</v>
      </c>
      <c r="I901" s="1" t="n">
        <f aca="false">IF(A901="",0,YEAR(A901))</f>
        <v>0</v>
      </c>
      <c r="J901" s="1" t="n">
        <f aca="false">IF(A901="",0,MONTH(A901))</f>
        <v>0</v>
      </c>
    </row>
    <row r="902" customFormat="false" ht="15" hidden="false" customHeight="true" outlineLevel="0" collapsed="false">
      <c r="A902" s="17"/>
      <c r="B902" s="18"/>
      <c r="C902" s="18"/>
      <c r="D902" s="18"/>
      <c r="E902" s="19" t="str">
        <f aca="false">IF(C902="","",IFERROR(VLOOKUP(C902,'Code Library'!$A$2:$C$71,3,FALSE()),"CODE?"))</f>
        <v/>
      </c>
      <c r="F902" s="19" t="str">
        <f aca="false">IF(OR(C902="",D902=""),"",IF(E902="CODE?","CODE?",E902*D902))</f>
        <v/>
      </c>
      <c r="G902" s="18"/>
      <c r="H902" s="1" t="n">
        <f aca="false">IF(OR(C902="",D902="",E902="CODE?",E902=""),0,E902*D902)</f>
        <v>0</v>
      </c>
      <c r="I902" s="1" t="n">
        <f aca="false">IF(A902="",0,YEAR(A902))</f>
        <v>0</v>
      </c>
      <c r="J902" s="1" t="n">
        <f aca="false">IF(A902="",0,MONTH(A902))</f>
        <v>0</v>
      </c>
    </row>
    <row r="903" customFormat="false" ht="15" hidden="false" customHeight="true" outlineLevel="0" collapsed="false">
      <c r="A903" s="17"/>
      <c r="B903" s="18"/>
      <c r="C903" s="18"/>
      <c r="D903" s="18"/>
      <c r="E903" s="19" t="str">
        <f aca="false">IF(C903="","",IFERROR(VLOOKUP(C903,'Code Library'!$A$2:$C$71,3,FALSE()),"CODE?"))</f>
        <v/>
      </c>
      <c r="F903" s="19" t="str">
        <f aca="false">IF(OR(C903="",D903=""),"",IF(E903="CODE?","CODE?",E903*D903))</f>
        <v/>
      </c>
      <c r="G903" s="18"/>
      <c r="H903" s="1" t="n">
        <f aca="false">IF(OR(C903="",D903="",E903="CODE?",E903=""),0,E903*D903)</f>
        <v>0</v>
      </c>
      <c r="I903" s="1" t="n">
        <f aca="false">IF(A903="",0,YEAR(A903))</f>
        <v>0</v>
      </c>
      <c r="J903" s="1" t="n">
        <f aca="false">IF(A903="",0,MONTH(A903))</f>
        <v>0</v>
      </c>
    </row>
    <row r="904" customFormat="false" ht="15" hidden="false" customHeight="true" outlineLevel="0" collapsed="false">
      <c r="A904" s="17"/>
      <c r="B904" s="18"/>
      <c r="C904" s="18"/>
      <c r="D904" s="18"/>
      <c r="E904" s="19" t="str">
        <f aca="false">IF(C904="","",IFERROR(VLOOKUP(C904,'Code Library'!$A$2:$C$71,3,FALSE()),"CODE?"))</f>
        <v/>
      </c>
      <c r="F904" s="19" t="str">
        <f aca="false">IF(OR(C904="",D904=""),"",IF(E904="CODE?","CODE?",E904*D904))</f>
        <v/>
      </c>
      <c r="G904" s="18"/>
      <c r="H904" s="1" t="n">
        <f aca="false">IF(OR(C904="",D904="",E904="CODE?",E904=""),0,E904*D904)</f>
        <v>0</v>
      </c>
      <c r="I904" s="1" t="n">
        <f aca="false">IF(A904="",0,YEAR(A904))</f>
        <v>0</v>
      </c>
      <c r="J904" s="1" t="n">
        <f aca="false">IF(A904="",0,MONTH(A904))</f>
        <v>0</v>
      </c>
    </row>
    <row r="905" customFormat="false" ht="15" hidden="false" customHeight="true" outlineLevel="0" collapsed="false">
      <c r="A905" s="17"/>
      <c r="B905" s="18"/>
      <c r="C905" s="18"/>
      <c r="D905" s="18"/>
      <c r="E905" s="19" t="str">
        <f aca="false">IF(C905="","",IFERROR(VLOOKUP(C905,'Code Library'!$A$2:$C$71,3,FALSE()),"CODE?"))</f>
        <v/>
      </c>
      <c r="F905" s="19" t="str">
        <f aca="false">IF(OR(C905="",D905=""),"",IF(E905="CODE?","CODE?",E905*D905))</f>
        <v/>
      </c>
      <c r="G905" s="18"/>
      <c r="H905" s="1" t="n">
        <f aca="false">IF(OR(C905="",D905="",E905="CODE?",E905=""),0,E905*D905)</f>
        <v>0</v>
      </c>
      <c r="I905" s="1" t="n">
        <f aca="false">IF(A905="",0,YEAR(A905))</f>
        <v>0</v>
      </c>
      <c r="J905" s="1" t="n">
        <f aca="false">IF(A905="",0,MONTH(A905))</f>
        <v>0</v>
      </c>
    </row>
    <row r="906" customFormat="false" ht="15" hidden="false" customHeight="true" outlineLevel="0" collapsed="false">
      <c r="A906" s="17"/>
      <c r="B906" s="18"/>
      <c r="C906" s="18"/>
      <c r="D906" s="18"/>
      <c r="E906" s="19" t="str">
        <f aca="false">IF(C906="","",IFERROR(VLOOKUP(C906,'Code Library'!$A$2:$C$71,3,FALSE()),"CODE?"))</f>
        <v/>
      </c>
      <c r="F906" s="19" t="str">
        <f aca="false">IF(OR(C906="",D906=""),"",IF(E906="CODE?","CODE?",E906*D906))</f>
        <v/>
      </c>
      <c r="G906" s="18"/>
      <c r="H906" s="1" t="n">
        <f aca="false">IF(OR(C906="",D906="",E906="CODE?",E906=""),0,E906*D906)</f>
        <v>0</v>
      </c>
      <c r="I906" s="1" t="n">
        <f aca="false">IF(A906="",0,YEAR(A906))</f>
        <v>0</v>
      </c>
      <c r="J906" s="1" t="n">
        <f aca="false">IF(A906="",0,MONTH(A906))</f>
        <v>0</v>
      </c>
    </row>
    <row r="907" customFormat="false" ht="15" hidden="false" customHeight="true" outlineLevel="0" collapsed="false">
      <c r="A907" s="17"/>
      <c r="B907" s="18"/>
      <c r="C907" s="18"/>
      <c r="D907" s="18"/>
      <c r="E907" s="19" t="str">
        <f aca="false">IF(C907="","",IFERROR(VLOOKUP(C907,'Code Library'!$A$2:$C$71,3,FALSE()),"CODE?"))</f>
        <v/>
      </c>
      <c r="F907" s="19" t="str">
        <f aca="false">IF(OR(C907="",D907=""),"",IF(E907="CODE?","CODE?",E907*D907))</f>
        <v/>
      </c>
      <c r="G907" s="18"/>
      <c r="H907" s="1" t="n">
        <f aca="false">IF(OR(C907="",D907="",E907="CODE?",E907=""),0,E907*D907)</f>
        <v>0</v>
      </c>
      <c r="I907" s="1" t="n">
        <f aca="false">IF(A907="",0,YEAR(A907))</f>
        <v>0</v>
      </c>
      <c r="J907" s="1" t="n">
        <f aca="false">IF(A907="",0,MONTH(A907))</f>
        <v>0</v>
      </c>
    </row>
    <row r="908" customFormat="false" ht="15" hidden="false" customHeight="true" outlineLevel="0" collapsed="false">
      <c r="A908" s="17"/>
      <c r="B908" s="18"/>
      <c r="C908" s="18"/>
      <c r="D908" s="18"/>
      <c r="E908" s="19" t="str">
        <f aca="false">IF(C908="","",IFERROR(VLOOKUP(C908,'Code Library'!$A$2:$C$71,3,FALSE()),"CODE?"))</f>
        <v/>
      </c>
      <c r="F908" s="19" t="str">
        <f aca="false">IF(OR(C908="",D908=""),"",IF(E908="CODE?","CODE?",E908*D908))</f>
        <v/>
      </c>
      <c r="G908" s="18"/>
      <c r="H908" s="1" t="n">
        <f aca="false">IF(OR(C908="",D908="",E908="CODE?",E908=""),0,E908*D908)</f>
        <v>0</v>
      </c>
      <c r="I908" s="1" t="n">
        <f aca="false">IF(A908="",0,YEAR(A908))</f>
        <v>0</v>
      </c>
      <c r="J908" s="1" t="n">
        <f aca="false">IF(A908="",0,MONTH(A908))</f>
        <v>0</v>
      </c>
    </row>
    <row r="909" customFormat="false" ht="15" hidden="false" customHeight="true" outlineLevel="0" collapsed="false">
      <c r="A909" s="17"/>
      <c r="B909" s="18"/>
      <c r="C909" s="18"/>
      <c r="D909" s="18"/>
      <c r="E909" s="19" t="str">
        <f aca="false">IF(C909="","",IFERROR(VLOOKUP(C909,'Code Library'!$A$2:$C$71,3,FALSE()),"CODE?"))</f>
        <v/>
      </c>
      <c r="F909" s="19" t="str">
        <f aca="false">IF(OR(C909="",D909=""),"",IF(E909="CODE?","CODE?",E909*D909))</f>
        <v/>
      </c>
      <c r="G909" s="18"/>
      <c r="H909" s="1" t="n">
        <f aca="false">IF(OR(C909="",D909="",E909="CODE?",E909=""),0,E909*D909)</f>
        <v>0</v>
      </c>
      <c r="I909" s="1" t="n">
        <f aca="false">IF(A909="",0,YEAR(A909))</f>
        <v>0</v>
      </c>
      <c r="J909" s="1" t="n">
        <f aca="false">IF(A909="",0,MONTH(A909))</f>
        <v>0</v>
      </c>
    </row>
    <row r="910" customFormat="false" ht="15" hidden="false" customHeight="true" outlineLevel="0" collapsed="false">
      <c r="A910" s="17"/>
      <c r="B910" s="18"/>
      <c r="C910" s="18"/>
      <c r="D910" s="18"/>
      <c r="E910" s="19" t="str">
        <f aca="false">IF(C910="","",IFERROR(VLOOKUP(C910,'Code Library'!$A$2:$C$71,3,FALSE()),"CODE?"))</f>
        <v/>
      </c>
      <c r="F910" s="19" t="str">
        <f aca="false">IF(OR(C910="",D910=""),"",IF(E910="CODE?","CODE?",E910*D910))</f>
        <v/>
      </c>
      <c r="G910" s="18"/>
      <c r="H910" s="1" t="n">
        <f aca="false">IF(OR(C910="",D910="",E910="CODE?",E910=""),0,E910*D910)</f>
        <v>0</v>
      </c>
      <c r="I910" s="1" t="n">
        <f aca="false">IF(A910="",0,YEAR(A910))</f>
        <v>0</v>
      </c>
      <c r="J910" s="1" t="n">
        <f aca="false">IF(A910="",0,MONTH(A910))</f>
        <v>0</v>
      </c>
    </row>
    <row r="911" customFormat="false" ht="15" hidden="false" customHeight="true" outlineLevel="0" collapsed="false">
      <c r="A911" s="17"/>
      <c r="B911" s="18"/>
      <c r="C911" s="18"/>
      <c r="D911" s="18"/>
      <c r="E911" s="19" t="str">
        <f aca="false">IF(C911="","",IFERROR(VLOOKUP(C911,'Code Library'!$A$2:$C$71,3,FALSE()),"CODE?"))</f>
        <v/>
      </c>
      <c r="F911" s="19" t="str">
        <f aca="false">IF(OR(C911="",D911=""),"",IF(E911="CODE?","CODE?",E911*D911))</f>
        <v/>
      </c>
      <c r="G911" s="18"/>
      <c r="H911" s="1" t="n">
        <f aca="false">IF(OR(C911="",D911="",E911="CODE?",E911=""),0,E911*D911)</f>
        <v>0</v>
      </c>
      <c r="I911" s="1" t="n">
        <f aca="false">IF(A911="",0,YEAR(A911))</f>
        <v>0</v>
      </c>
      <c r="J911" s="1" t="n">
        <f aca="false">IF(A911="",0,MONTH(A911))</f>
        <v>0</v>
      </c>
    </row>
    <row r="912" customFormat="false" ht="15" hidden="false" customHeight="true" outlineLevel="0" collapsed="false">
      <c r="A912" s="17"/>
      <c r="B912" s="18"/>
      <c r="C912" s="18"/>
      <c r="D912" s="18"/>
      <c r="E912" s="19" t="str">
        <f aca="false">IF(C912="","",IFERROR(VLOOKUP(C912,'Code Library'!$A$2:$C$71,3,FALSE()),"CODE?"))</f>
        <v/>
      </c>
      <c r="F912" s="19" t="str">
        <f aca="false">IF(OR(C912="",D912=""),"",IF(E912="CODE?","CODE?",E912*D912))</f>
        <v/>
      </c>
      <c r="G912" s="18"/>
      <c r="H912" s="1" t="n">
        <f aca="false">IF(OR(C912="",D912="",E912="CODE?",E912=""),0,E912*D912)</f>
        <v>0</v>
      </c>
      <c r="I912" s="1" t="n">
        <f aca="false">IF(A912="",0,YEAR(A912))</f>
        <v>0</v>
      </c>
      <c r="J912" s="1" t="n">
        <f aca="false">IF(A912="",0,MONTH(A912))</f>
        <v>0</v>
      </c>
    </row>
    <row r="913" customFormat="false" ht="15" hidden="false" customHeight="true" outlineLevel="0" collapsed="false">
      <c r="A913" s="17"/>
      <c r="B913" s="18"/>
      <c r="C913" s="18"/>
      <c r="D913" s="18"/>
      <c r="E913" s="19" t="str">
        <f aca="false">IF(C913="","",IFERROR(VLOOKUP(C913,'Code Library'!$A$2:$C$71,3,FALSE()),"CODE?"))</f>
        <v/>
      </c>
      <c r="F913" s="19" t="str">
        <f aca="false">IF(OR(C913="",D913=""),"",IF(E913="CODE?","CODE?",E913*D913))</f>
        <v/>
      </c>
      <c r="G913" s="18"/>
      <c r="H913" s="1" t="n">
        <f aca="false">IF(OR(C913="",D913="",E913="CODE?",E913=""),0,E913*D913)</f>
        <v>0</v>
      </c>
      <c r="I913" s="1" t="n">
        <f aca="false">IF(A913="",0,YEAR(A913))</f>
        <v>0</v>
      </c>
      <c r="J913" s="1" t="n">
        <f aca="false">IF(A913="",0,MONTH(A913))</f>
        <v>0</v>
      </c>
    </row>
    <row r="914" customFormat="false" ht="15" hidden="false" customHeight="true" outlineLevel="0" collapsed="false">
      <c r="A914" s="17"/>
      <c r="B914" s="18"/>
      <c r="C914" s="18"/>
      <c r="D914" s="18"/>
      <c r="E914" s="19" t="str">
        <f aca="false">IF(C914="","",IFERROR(VLOOKUP(C914,'Code Library'!$A$2:$C$71,3,FALSE()),"CODE?"))</f>
        <v/>
      </c>
      <c r="F914" s="19" t="str">
        <f aca="false">IF(OR(C914="",D914=""),"",IF(E914="CODE?","CODE?",E914*D914))</f>
        <v/>
      </c>
      <c r="G914" s="18"/>
      <c r="H914" s="1" t="n">
        <f aca="false">IF(OR(C914="",D914="",E914="CODE?",E914=""),0,E914*D914)</f>
        <v>0</v>
      </c>
      <c r="I914" s="1" t="n">
        <f aca="false">IF(A914="",0,YEAR(A914))</f>
        <v>0</v>
      </c>
      <c r="J914" s="1" t="n">
        <f aca="false">IF(A914="",0,MONTH(A914))</f>
        <v>0</v>
      </c>
    </row>
    <row r="915" customFormat="false" ht="15" hidden="false" customHeight="true" outlineLevel="0" collapsed="false">
      <c r="A915" s="17"/>
      <c r="B915" s="18"/>
      <c r="C915" s="18"/>
      <c r="D915" s="18"/>
      <c r="E915" s="19" t="str">
        <f aca="false">IF(C915="","",IFERROR(VLOOKUP(C915,'Code Library'!$A$2:$C$71,3,FALSE()),"CODE?"))</f>
        <v/>
      </c>
      <c r="F915" s="19" t="str">
        <f aca="false">IF(OR(C915="",D915=""),"",IF(E915="CODE?","CODE?",E915*D915))</f>
        <v/>
      </c>
      <c r="G915" s="18"/>
      <c r="H915" s="1" t="n">
        <f aca="false">IF(OR(C915="",D915="",E915="CODE?",E915=""),0,E915*D915)</f>
        <v>0</v>
      </c>
      <c r="I915" s="1" t="n">
        <f aca="false">IF(A915="",0,YEAR(A915))</f>
        <v>0</v>
      </c>
      <c r="J915" s="1" t="n">
        <f aca="false">IF(A915="",0,MONTH(A915))</f>
        <v>0</v>
      </c>
    </row>
    <row r="916" customFormat="false" ht="15" hidden="false" customHeight="true" outlineLevel="0" collapsed="false">
      <c r="A916" s="17"/>
      <c r="B916" s="18"/>
      <c r="C916" s="18"/>
      <c r="D916" s="18"/>
      <c r="E916" s="19" t="str">
        <f aca="false">IF(C916="","",IFERROR(VLOOKUP(C916,'Code Library'!$A$2:$C$71,3,FALSE()),"CODE?"))</f>
        <v/>
      </c>
      <c r="F916" s="19" t="str">
        <f aca="false">IF(OR(C916="",D916=""),"",IF(E916="CODE?","CODE?",E916*D916))</f>
        <v/>
      </c>
      <c r="G916" s="18"/>
      <c r="H916" s="1" t="n">
        <f aca="false">IF(OR(C916="",D916="",E916="CODE?",E916=""),0,E916*D916)</f>
        <v>0</v>
      </c>
      <c r="I916" s="1" t="n">
        <f aca="false">IF(A916="",0,YEAR(A916))</f>
        <v>0</v>
      </c>
      <c r="J916" s="1" t="n">
        <f aca="false">IF(A916="",0,MONTH(A916))</f>
        <v>0</v>
      </c>
    </row>
    <row r="917" customFormat="false" ht="15" hidden="false" customHeight="true" outlineLevel="0" collapsed="false">
      <c r="A917" s="17"/>
      <c r="B917" s="18"/>
      <c r="C917" s="18"/>
      <c r="D917" s="18"/>
      <c r="E917" s="19" t="str">
        <f aca="false">IF(C917="","",IFERROR(VLOOKUP(C917,'Code Library'!$A$2:$C$71,3,FALSE()),"CODE?"))</f>
        <v/>
      </c>
      <c r="F917" s="19" t="str">
        <f aca="false">IF(OR(C917="",D917=""),"",IF(E917="CODE?","CODE?",E917*D917))</f>
        <v/>
      </c>
      <c r="G917" s="18"/>
      <c r="H917" s="1" t="n">
        <f aca="false">IF(OR(C917="",D917="",E917="CODE?",E917=""),0,E917*D917)</f>
        <v>0</v>
      </c>
      <c r="I917" s="1" t="n">
        <f aca="false">IF(A917="",0,YEAR(A917))</f>
        <v>0</v>
      </c>
      <c r="J917" s="1" t="n">
        <f aca="false">IF(A917="",0,MONTH(A917))</f>
        <v>0</v>
      </c>
    </row>
    <row r="918" customFormat="false" ht="15" hidden="false" customHeight="true" outlineLevel="0" collapsed="false">
      <c r="A918" s="17"/>
      <c r="B918" s="18"/>
      <c r="C918" s="18"/>
      <c r="D918" s="18"/>
      <c r="E918" s="19" t="str">
        <f aca="false">IF(C918="","",IFERROR(VLOOKUP(C918,'Code Library'!$A$2:$C$71,3,FALSE()),"CODE?"))</f>
        <v/>
      </c>
      <c r="F918" s="19" t="str">
        <f aca="false">IF(OR(C918="",D918=""),"",IF(E918="CODE?","CODE?",E918*D918))</f>
        <v/>
      </c>
      <c r="G918" s="18"/>
      <c r="H918" s="1" t="n">
        <f aca="false">IF(OR(C918="",D918="",E918="CODE?",E918=""),0,E918*D918)</f>
        <v>0</v>
      </c>
      <c r="I918" s="1" t="n">
        <f aca="false">IF(A918="",0,YEAR(A918))</f>
        <v>0</v>
      </c>
      <c r="J918" s="1" t="n">
        <f aca="false">IF(A918="",0,MONTH(A918))</f>
        <v>0</v>
      </c>
    </row>
    <row r="919" customFormat="false" ht="15" hidden="false" customHeight="true" outlineLevel="0" collapsed="false">
      <c r="A919" s="17"/>
      <c r="B919" s="18"/>
      <c r="C919" s="18"/>
      <c r="D919" s="18"/>
      <c r="E919" s="19" t="str">
        <f aca="false">IF(C919="","",IFERROR(VLOOKUP(C919,'Code Library'!$A$2:$C$71,3,FALSE()),"CODE?"))</f>
        <v/>
      </c>
      <c r="F919" s="19" t="str">
        <f aca="false">IF(OR(C919="",D919=""),"",IF(E919="CODE?","CODE?",E919*D919))</f>
        <v/>
      </c>
      <c r="G919" s="18"/>
      <c r="H919" s="1" t="n">
        <f aca="false">IF(OR(C919="",D919="",E919="CODE?",E919=""),0,E919*D919)</f>
        <v>0</v>
      </c>
      <c r="I919" s="1" t="n">
        <f aca="false">IF(A919="",0,YEAR(A919))</f>
        <v>0</v>
      </c>
      <c r="J919" s="1" t="n">
        <f aca="false">IF(A919="",0,MONTH(A919))</f>
        <v>0</v>
      </c>
    </row>
    <row r="920" customFormat="false" ht="15" hidden="false" customHeight="true" outlineLevel="0" collapsed="false">
      <c r="A920" s="17"/>
      <c r="B920" s="18"/>
      <c r="C920" s="18"/>
      <c r="D920" s="18"/>
      <c r="E920" s="19" t="str">
        <f aca="false">IF(C920="","",IFERROR(VLOOKUP(C920,'Code Library'!$A$2:$C$71,3,FALSE()),"CODE?"))</f>
        <v/>
      </c>
      <c r="F920" s="19" t="str">
        <f aca="false">IF(OR(C920="",D920=""),"",IF(E920="CODE?","CODE?",E920*D920))</f>
        <v/>
      </c>
      <c r="G920" s="18"/>
      <c r="H920" s="1" t="n">
        <f aca="false">IF(OR(C920="",D920="",E920="CODE?",E920=""),0,E920*D920)</f>
        <v>0</v>
      </c>
      <c r="I920" s="1" t="n">
        <f aca="false">IF(A920="",0,YEAR(A920))</f>
        <v>0</v>
      </c>
      <c r="J920" s="1" t="n">
        <f aca="false">IF(A920="",0,MONTH(A920))</f>
        <v>0</v>
      </c>
    </row>
    <row r="921" customFormat="false" ht="15" hidden="false" customHeight="true" outlineLevel="0" collapsed="false">
      <c r="A921" s="17"/>
      <c r="B921" s="18"/>
      <c r="C921" s="18"/>
      <c r="D921" s="18"/>
      <c r="E921" s="19" t="str">
        <f aca="false">IF(C921="","",IFERROR(VLOOKUP(C921,'Code Library'!$A$2:$C$71,3,FALSE()),"CODE?"))</f>
        <v/>
      </c>
      <c r="F921" s="19" t="str">
        <f aca="false">IF(OR(C921="",D921=""),"",IF(E921="CODE?","CODE?",E921*D921))</f>
        <v/>
      </c>
      <c r="G921" s="18"/>
      <c r="H921" s="1" t="n">
        <f aca="false">IF(OR(C921="",D921="",E921="CODE?",E921=""),0,E921*D921)</f>
        <v>0</v>
      </c>
      <c r="I921" s="1" t="n">
        <f aca="false">IF(A921="",0,YEAR(A921))</f>
        <v>0</v>
      </c>
      <c r="J921" s="1" t="n">
        <f aca="false">IF(A921="",0,MONTH(A921))</f>
        <v>0</v>
      </c>
    </row>
    <row r="922" customFormat="false" ht="15" hidden="false" customHeight="true" outlineLevel="0" collapsed="false">
      <c r="A922" s="17"/>
      <c r="B922" s="18"/>
      <c r="C922" s="18"/>
      <c r="D922" s="18"/>
      <c r="E922" s="19" t="str">
        <f aca="false">IF(C922="","",IFERROR(VLOOKUP(C922,'Code Library'!$A$2:$C$71,3,FALSE()),"CODE?"))</f>
        <v/>
      </c>
      <c r="F922" s="19" t="str">
        <f aca="false">IF(OR(C922="",D922=""),"",IF(E922="CODE?","CODE?",E922*D922))</f>
        <v/>
      </c>
      <c r="G922" s="18"/>
      <c r="H922" s="1" t="n">
        <f aca="false">IF(OR(C922="",D922="",E922="CODE?",E922=""),0,E922*D922)</f>
        <v>0</v>
      </c>
      <c r="I922" s="1" t="n">
        <f aca="false">IF(A922="",0,YEAR(A922))</f>
        <v>0</v>
      </c>
      <c r="J922" s="1" t="n">
        <f aca="false">IF(A922="",0,MONTH(A922))</f>
        <v>0</v>
      </c>
    </row>
    <row r="923" customFormat="false" ht="15" hidden="false" customHeight="true" outlineLevel="0" collapsed="false">
      <c r="A923" s="17"/>
      <c r="B923" s="18"/>
      <c r="C923" s="18"/>
      <c r="D923" s="18"/>
      <c r="E923" s="19" t="str">
        <f aca="false">IF(C923="","",IFERROR(VLOOKUP(C923,'Code Library'!$A$2:$C$71,3,FALSE()),"CODE?"))</f>
        <v/>
      </c>
      <c r="F923" s="19" t="str">
        <f aca="false">IF(OR(C923="",D923=""),"",IF(E923="CODE?","CODE?",E923*D923))</f>
        <v/>
      </c>
      <c r="G923" s="18"/>
      <c r="H923" s="1" t="n">
        <f aca="false">IF(OR(C923="",D923="",E923="CODE?",E923=""),0,E923*D923)</f>
        <v>0</v>
      </c>
      <c r="I923" s="1" t="n">
        <f aca="false">IF(A923="",0,YEAR(A923))</f>
        <v>0</v>
      </c>
      <c r="J923" s="1" t="n">
        <f aca="false">IF(A923="",0,MONTH(A923))</f>
        <v>0</v>
      </c>
    </row>
    <row r="924" customFormat="false" ht="15" hidden="false" customHeight="true" outlineLevel="0" collapsed="false">
      <c r="A924" s="17"/>
      <c r="B924" s="18"/>
      <c r="C924" s="18"/>
      <c r="D924" s="18"/>
      <c r="E924" s="19" t="str">
        <f aca="false">IF(C924="","",IFERROR(VLOOKUP(C924,'Code Library'!$A$2:$C$71,3,FALSE()),"CODE?"))</f>
        <v/>
      </c>
      <c r="F924" s="19" t="str">
        <f aca="false">IF(OR(C924="",D924=""),"",IF(E924="CODE?","CODE?",E924*D924))</f>
        <v/>
      </c>
      <c r="G924" s="18"/>
      <c r="H924" s="1" t="n">
        <f aca="false">IF(OR(C924="",D924="",E924="CODE?",E924=""),0,E924*D924)</f>
        <v>0</v>
      </c>
      <c r="I924" s="1" t="n">
        <f aca="false">IF(A924="",0,YEAR(A924))</f>
        <v>0</v>
      </c>
      <c r="J924" s="1" t="n">
        <f aca="false">IF(A924="",0,MONTH(A924))</f>
        <v>0</v>
      </c>
    </row>
    <row r="925" customFormat="false" ht="15" hidden="false" customHeight="true" outlineLevel="0" collapsed="false">
      <c r="A925" s="17"/>
      <c r="B925" s="18"/>
      <c r="C925" s="18"/>
      <c r="D925" s="18"/>
      <c r="E925" s="19" t="str">
        <f aca="false">IF(C925="","",IFERROR(VLOOKUP(C925,'Code Library'!$A$2:$C$71,3,FALSE()),"CODE?"))</f>
        <v/>
      </c>
      <c r="F925" s="19" t="str">
        <f aca="false">IF(OR(C925="",D925=""),"",IF(E925="CODE?","CODE?",E925*D925))</f>
        <v/>
      </c>
      <c r="G925" s="18"/>
      <c r="H925" s="1" t="n">
        <f aca="false">IF(OR(C925="",D925="",E925="CODE?",E925=""),0,E925*D925)</f>
        <v>0</v>
      </c>
      <c r="I925" s="1" t="n">
        <f aca="false">IF(A925="",0,YEAR(A925))</f>
        <v>0</v>
      </c>
      <c r="J925" s="1" t="n">
        <f aca="false">IF(A925="",0,MONTH(A925))</f>
        <v>0</v>
      </c>
    </row>
    <row r="926" customFormat="false" ht="15" hidden="false" customHeight="true" outlineLevel="0" collapsed="false">
      <c r="A926" s="17"/>
      <c r="B926" s="18"/>
      <c r="C926" s="18"/>
      <c r="D926" s="18"/>
      <c r="E926" s="19" t="str">
        <f aca="false">IF(C926="","",IFERROR(VLOOKUP(C926,'Code Library'!$A$2:$C$71,3,FALSE()),"CODE?"))</f>
        <v/>
      </c>
      <c r="F926" s="19" t="str">
        <f aca="false">IF(OR(C926="",D926=""),"",IF(E926="CODE?","CODE?",E926*D926))</f>
        <v/>
      </c>
      <c r="G926" s="18"/>
      <c r="H926" s="1" t="n">
        <f aca="false">IF(OR(C926="",D926="",E926="CODE?",E926=""),0,E926*D926)</f>
        <v>0</v>
      </c>
      <c r="I926" s="1" t="n">
        <f aca="false">IF(A926="",0,YEAR(A926))</f>
        <v>0</v>
      </c>
      <c r="J926" s="1" t="n">
        <f aca="false">IF(A926="",0,MONTH(A926))</f>
        <v>0</v>
      </c>
    </row>
    <row r="927" customFormat="false" ht="15" hidden="false" customHeight="true" outlineLevel="0" collapsed="false">
      <c r="A927" s="17"/>
      <c r="B927" s="18"/>
      <c r="C927" s="18"/>
      <c r="D927" s="18"/>
      <c r="E927" s="19" t="str">
        <f aca="false">IF(C927="","",IFERROR(VLOOKUP(C927,'Code Library'!$A$2:$C$71,3,FALSE()),"CODE?"))</f>
        <v/>
      </c>
      <c r="F927" s="19" t="str">
        <f aca="false">IF(OR(C927="",D927=""),"",IF(E927="CODE?","CODE?",E927*D927))</f>
        <v/>
      </c>
      <c r="G927" s="18"/>
      <c r="H927" s="1" t="n">
        <f aca="false">IF(OR(C927="",D927="",E927="CODE?",E927=""),0,E927*D927)</f>
        <v>0</v>
      </c>
      <c r="I927" s="1" t="n">
        <f aca="false">IF(A927="",0,YEAR(A927))</f>
        <v>0</v>
      </c>
      <c r="J927" s="1" t="n">
        <f aca="false">IF(A927="",0,MONTH(A927))</f>
        <v>0</v>
      </c>
    </row>
    <row r="928" customFormat="false" ht="15" hidden="false" customHeight="true" outlineLevel="0" collapsed="false">
      <c r="A928" s="17"/>
      <c r="B928" s="18"/>
      <c r="C928" s="18"/>
      <c r="D928" s="18"/>
      <c r="E928" s="19" t="str">
        <f aca="false">IF(C928="","",IFERROR(VLOOKUP(C928,'Code Library'!$A$2:$C$71,3,FALSE()),"CODE?"))</f>
        <v/>
      </c>
      <c r="F928" s="19" t="str">
        <f aca="false">IF(OR(C928="",D928=""),"",IF(E928="CODE?","CODE?",E928*D928))</f>
        <v/>
      </c>
      <c r="G928" s="18"/>
      <c r="H928" s="1" t="n">
        <f aca="false">IF(OR(C928="",D928="",E928="CODE?",E928=""),0,E928*D928)</f>
        <v>0</v>
      </c>
      <c r="I928" s="1" t="n">
        <f aca="false">IF(A928="",0,YEAR(A928))</f>
        <v>0</v>
      </c>
      <c r="J928" s="1" t="n">
        <f aca="false">IF(A928="",0,MONTH(A928))</f>
        <v>0</v>
      </c>
    </row>
    <row r="929" customFormat="false" ht="15" hidden="false" customHeight="true" outlineLevel="0" collapsed="false">
      <c r="A929" s="17"/>
      <c r="B929" s="18"/>
      <c r="C929" s="18"/>
      <c r="D929" s="18"/>
      <c r="E929" s="19" t="str">
        <f aca="false">IF(C929="","",IFERROR(VLOOKUP(C929,'Code Library'!$A$2:$C$71,3,FALSE()),"CODE?"))</f>
        <v/>
      </c>
      <c r="F929" s="19" t="str">
        <f aca="false">IF(OR(C929="",D929=""),"",IF(E929="CODE?","CODE?",E929*D929))</f>
        <v/>
      </c>
      <c r="G929" s="18"/>
      <c r="H929" s="1" t="n">
        <f aca="false">IF(OR(C929="",D929="",E929="CODE?",E929=""),0,E929*D929)</f>
        <v>0</v>
      </c>
      <c r="I929" s="1" t="n">
        <f aca="false">IF(A929="",0,YEAR(A929))</f>
        <v>0</v>
      </c>
      <c r="J929" s="1" t="n">
        <f aca="false">IF(A929="",0,MONTH(A929))</f>
        <v>0</v>
      </c>
    </row>
    <row r="930" customFormat="false" ht="15" hidden="false" customHeight="true" outlineLevel="0" collapsed="false">
      <c r="A930" s="17"/>
      <c r="B930" s="18"/>
      <c r="C930" s="18"/>
      <c r="D930" s="18"/>
      <c r="E930" s="19" t="str">
        <f aca="false">IF(C930="","",IFERROR(VLOOKUP(C930,'Code Library'!$A$2:$C$71,3,FALSE()),"CODE?"))</f>
        <v/>
      </c>
      <c r="F930" s="19" t="str">
        <f aca="false">IF(OR(C930="",D930=""),"",IF(E930="CODE?","CODE?",E930*D930))</f>
        <v/>
      </c>
      <c r="G930" s="18"/>
      <c r="H930" s="1" t="n">
        <f aca="false">IF(OR(C930="",D930="",E930="CODE?",E930=""),0,E930*D930)</f>
        <v>0</v>
      </c>
      <c r="I930" s="1" t="n">
        <f aca="false">IF(A930="",0,YEAR(A930))</f>
        <v>0</v>
      </c>
      <c r="J930" s="1" t="n">
        <f aca="false">IF(A930="",0,MONTH(A930))</f>
        <v>0</v>
      </c>
    </row>
    <row r="931" customFormat="false" ht="15" hidden="false" customHeight="true" outlineLevel="0" collapsed="false">
      <c r="A931" s="17"/>
      <c r="B931" s="18"/>
      <c r="C931" s="18"/>
      <c r="D931" s="18"/>
      <c r="E931" s="19" t="str">
        <f aca="false">IF(C931="","",IFERROR(VLOOKUP(C931,'Code Library'!$A$2:$C$71,3,FALSE()),"CODE?"))</f>
        <v/>
      </c>
      <c r="F931" s="19" t="str">
        <f aca="false">IF(OR(C931="",D931=""),"",IF(E931="CODE?","CODE?",E931*D931))</f>
        <v/>
      </c>
      <c r="G931" s="18"/>
      <c r="H931" s="1" t="n">
        <f aca="false">IF(OR(C931="",D931="",E931="CODE?",E931=""),0,E931*D931)</f>
        <v>0</v>
      </c>
      <c r="I931" s="1" t="n">
        <f aca="false">IF(A931="",0,YEAR(A931))</f>
        <v>0</v>
      </c>
      <c r="J931" s="1" t="n">
        <f aca="false">IF(A931="",0,MONTH(A931))</f>
        <v>0</v>
      </c>
    </row>
    <row r="932" customFormat="false" ht="15" hidden="false" customHeight="true" outlineLevel="0" collapsed="false">
      <c r="A932" s="17"/>
      <c r="B932" s="18"/>
      <c r="C932" s="18"/>
      <c r="D932" s="18"/>
      <c r="E932" s="19" t="str">
        <f aca="false">IF(C932="","",IFERROR(VLOOKUP(C932,'Code Library'!$A$2:$C$71,3,FALSE()),"CODE?"))</f>
        <v/>
      </c>
      <c r="F932" s="19" t="str">
        <f aca="false">IF(OR(C932="",D932=""),"",IF(E932="CODE?","CODE?",E932*D932))</f>
        <v/>
      </c>
      <c r="G932" s="18"/>
      <c r="H932" s="1" t="n">
        <f aca="false">IF(OR(C932="",D932="",E932="CODE?",E932=""),0,E932*D932)</f>
        <v>0</v>
      </c>
      <c r="I932" s="1" t="n">
        <f aca="false">IF(A932="",0,YEAR(A932))</f>
        <v>0</v>
      </c>
      <c r="J932" s="1" t="n">
        <f aca="false">IF(A932="",0,MONTH(A932))</f>
        <v>0</v>
      </c>
    </row>
    <row r="933" customFormat="false" ht="15" hidden="false" customHeight="true" outlineLevel="0" collapsed="false">
      <c r="A933" s="17"/>
      <c r="B933" s="18"/>
      <c r="C933" s="18"/>
      <c r="D933" s="18"/>
      <c r="E933" s="19" t="str">
        <f aca="false">IF(C933="","",IFERROR(VLOOKUP(C933,'Code Library'!$A$2:$C$71,3,FALSE()),"CODE?"))</f>
        <v/>
      </c>
      <c r="F933" s="19" t="str">
        <f aca="false">IF(OR(C933="",D933=""),"",IF(E933="CODE?","CODE?",E933*D933))</f>
        <v/>
      </c>
      <c r="G933" s="18"/>
      <c r="H933" s="1" t="n">
        <f aca="false">IF(OR(C933="",D933="",E933="CODE?",E933=""),0,E933*D933)</f>
        <v>0</v>
      </c>
      <c r="I933" s="1" t="n">
        <f aca="false">IF(A933="",0,YEAR(A933))</f>
        <v>0</v>
      </c>
      <c r="J933" s="1" t="n">
        <f aca="false">IF(A933="",0,MONTH(A933))</f>
        <v>0</v>
      </c>
    </row>
    <row r="934" customFormat="false" ht="15" hidden="false" customHeight="true" outlineLevel="0" collapsed="false">
      <c r="A934" s="17"/>
      <c r="B934" s="18"/>
      <c r="C934" s="18"/>
      <c r="D934" s="18"/>
      <c r="E934" s="19" t="str">
        <f aca="false">IF(C934="","",IFERROR(VLOOKUP(C934,'Code Library'!$A$2:$C$71,3,FALSE()),"CODE?"))</f>
        <v/>
      </c>
      <c r="F934" s="19" t="str">
        <f aca="false">IF(OR(C934="",D934=""),"",IF(E934="CODE?","CODE?",E934*D934))</f>
        <v/>
      </c>
      <c r="G934" s="18"/>
      <c r="H934" s="1" t="n">
        <f aca="false">IF(OR(C934="",D934="",E934="CODE?",E934=""),0,E934*D934)</f>
        <v>0</v>
      </c>
      <c r="I934" s="1" t="n">
        <f aca="false">IF(A934="",0,YEAR(A934))</f>
        <v>0</v>
      </c>
      <c r="J934" s="1" t="n">
        <f aca="false">IF(A934="",0,MONTH(A934))</f>
        <v>0</v>
      </c>
    </row>
    <row r="935" customFormat="false" ht="15" hidden="false" customHeight="true" outlineLevel="0" collapsed="false">
      <c r="A935" s="17"/>
      <c r="B935" s="18"/>
      <c r="C935" s="18"/>
      <c r="D935" s="18"/>
      <c r="E935" s="19" t="str">
        <f aca="false">IF(C935="","",IFERROR(VLOOKUP(C935,'Code Library'!$A$2:$C$71,3,FALSE()),"CODE?"))</f>
        <v/>
      </c>
      <c r="F935" s="19" t="str">
        <f aca="false">IF(OR(C935="",D935=""),"",IF(E935="CODE?","CODE?",E935*D935))</f>
        <v/>
      </c>
      <c r="G935" s="18"/>
      <c r="H935" s="1" t="n">
        <f aca="false">IF(OR(C935="",D935="",E935="CODE?",E935=""),0,E935*D935)</f>
        <v>0</v>
      </c>
      <c r="I935" s="1" t="n">
        <f aca="false">IF(A935="",0,YEAR(A935))</f>
        <v>0</v>
      </c>
      <c r="J935" s="1" t="n">
        <f aca="false">IF(A935="",0,MONTH(A935))</f>
        <v>0</v>
      </c>
    </row>
    <row r="936" customFormat="false" ht="15" hidden="false" customHeight="true" outlineLevel="0" collapsed="false">
      <c r="A936" s="17"/>
      <c r="B936" s="18"/>
      <c r="C936" s="18"/>
      <c r="D936" s="18"/>
      <c r="E936" s="19" t="str">
        <f aca="false">IF(C936="","",IFERROR(VLOOKUP(C936,'Code Library'!$A$2:$C$71,3,FALSE()),"CODE?"))</f>
        <v/>
      </c>
      <c r="F936" s="19" t="str">
        <f aca="false">IF(OR(C936="",D936=""),"",IF(E936="CODE?","CODE?",E936*D936))</f>
        <v/>
      </c>
      <c r="G936" s="18"/>
      <c r="H936" s="1" t="n">
        <f aca="false">IF(OR(C936="",D936="",E936="CODE?",E936=""),0,E936*D936)</f>
        <v>0</v>
      </c>
      <c r="I936" s="1" t="n">
        <f aca="false">IF(A936="",0,YEAR(A936))</f>
        <v>0</v>
      </c>
      <c r="J936" s="1" t="n">
        <f aca="false">IF(A936="",0,MONTH(A936))</f>
        <v>0</v>
      </c>
    </row>
    <row r="937" customFormat="false" ht="15" hidden="false" customHeight="true" outlineLevel="0" collapsed="false">
      <c r="A937" s="17"/>
      <c r="B937" s="18"/>
      <c r="C937" s="18"/>
      <c r="D937" s="18"/>
      <c r="E937" s="19" t="str">
        <f aca="false">IF(C937="","",IFERROR(VLOOKUP(C937,'Code Library'!$A$2:$C$71,3,FALSE()),"CODE?"))</f>
        <v/>
      </c>
      <c r="F937" s="19" t="str">
        <f aca="false">IF(OR(C937="",D937=""),"",IF(E937="CODE?","CODE?",E937*D937))</f>
        <v/>
      </c>
      <c r="G937" s="18"/>
      <c r="H937" s="1" t="n">
        <f aca="false">IF(OR(C937="",D937="",E937="CODE?",E937=""),0,E937*D937)</f>
        <v>0</v>
      </c>
      <c r="I937" s="1" t="n">
        <f aca="false">IF(A937="",0,YEAR(A937))</f>
        <v>0</v>
      </c>
      <c r="J937" s="1" t="n">
        <f aca="false">IF(A937="",0,MONTH(A937))</f>
        <v>0</v>
      </c>
    </row>
    <row r="938" customFormat="false" ht="15" hidden="false" customHeight="true" outlineLevel="0" collapsed="false">
      <c r="A938" s="17"/>
      <c r="B938" s="18"/>
      <c r="C938" s="18"/>
      <c r="D938" s="18"/>
      <c r="E938" s="19" t="str">
        <f aca="false">IF(C938="","",IFERROR(VLOOKUP(C938,'Code Library'!$A$2:$C$71,3,FALSE()),"CODE?"))</f>
        <v/>
      </c>
      <c r="F938" s="19" t="str">
        <f aca="false">IF(OR(C938="",D938=""),"",IF(E938="CODE?","CODE?",E938*D938))</f>
        <v/>
      </c>
      <c r="G938" s="18"/>
      <c r="H938" s="1" t="n">
        <f aca="false">IF(OR(C938="",D938="",E938="CODE?",E938=""),0,E938*D938)</f>
        <v>0</v>
      </c>
      <c r="I938" s="1" t="n">
        <f aca="false">IF(A938="",0,YEAR(A938))</f>
        <v>0</v>
      </c>
      <c r="J938" s="1" t="n">
        <f aca="false">IF(A938="",0,MONTH(A938))</f>
        <v>0</v>
      </c>
    </row>
    <row r="939" customFormat="false" ht="15" hidden="false" customHeight="true" outlineLevel="0" collapsed="false">
      <c r="A939" s="17"/>
      <c r="B939" s="18"/>
      <c r="C939" s="18"/>
      <c r="D939" s="18"/>
      <c r="E939" s="19" t="str">
        <f aca="false">IF(C939="","",IFERROR(VLOOKUP(C939,'Code Library'!$A$2:$C$71,3,FALSE()),"CODE?"))</f>
        <v/>
      </c>
      <c r="F939" s="19" t="str">
        <f aca="false">IF(OR(C939="",D939=""),"",IF(E939="CODE?","CODE?",E939*D939))</f>
        <v/>
      </c>
      <c r="G939" s="18"/>
      <c r="H939" s="1" t="n">
        <f aca="false">IF(OR(C939="",D939="",E939="CODE?",E939=""),0,E939*D939)</f>
        <v>0</v>
      </c>
      <c r="I939" s="1" t="n">
        <f aca="false">IF(A939="",0,YEAR(A939))</f>
        <v>0</v>
      </c>
      <c r="J939" s="1" t="n">
        <f aca="false">IF(A939="",0,MONTH(A939))</f>
        <v>0</v>
      </c>
    </row>
    <row r="940" customFormat="false" ht="15" hidden="false" customHeight="true" outlineLevel="0" collapsed="false">
      <c r="A940" s="17"/>
      <c r="B940" s="18"/>
      <c r="C940" s="18"/>
      <c r="D940" s="18"/>
      <c r="E940" s="19" t="str">
        <f aca="false">IF(C940="","",IFERROR(VLOOKUP(C940,'Code Library'!$A$2:$C$71,3,FALSE()),"CODE?"))</f>
        <v/>
      </c>
      <c r="F940" s="19" t="str">
        <f aca="false">IF(OR(C940="",D940=""),"",IF(E940="CODE?","CODE?",E940*D940))</f>
        <v/>
      </c>
      <c r="G940" s="18"/>
      <c r="H940" s="1" t="n">
        <f aca="false">IF(OR(C940="",D940="",E940="CODE?",E940=""),0,E940*D940)</f>
        <v>0</v>
      </c>
      <c r="I940" s="1" t="n">
        <f aca="false">IF(A940="",0,YEAR(A940))</f>
        <v>0</v>
      </c>
      <c r="J940" s="1" t="n">
        <f aca="false">IF(A940="",0,MONTH(A940))</f>
        <v>0</v>
      </c>
    </row>
    <row r="941" customFormat="false" ht="15" hidden="false" customHeight="true" outlineLevel="0" collapsed="false">
      <c r="A941" s="17"/>
      <c r="B941" s="18"/>
      <c r="C941" s="18"/>
      <c r="D941" s="18"/>
      <c r="E941" s="19" t="str">
        <f aca="false">IF(C941="","",IFERROR(VLOOKUP(C941,'Code Library'!$A$2:$C$71,3,FALSE()),"CODE?"))</f>
        <v/>
      </c>
      <c r="F941" s="19" t="str">
        <f aca="false">IF(OR(C941="",D941=""),"",IF(E941="CODE?","CODE?",E941*D941))</f>
        <v/>
      </c>
      <c r="G941" s="18"/>
      <c r="H941" s="1" t="n">
        <f aca="false">IF(OR(C941="",D941="",E941="CODE?",E941=""),0,E941*D941)</f>
        <v>0</v>
      </c>
      <c r="I941" s="1" t="n">
        <f aca="false">IF(A941="",0,YEAR(A941))</f>
        <v>0</v>
      </c>
      <c r="J941" s="1" t="n">
        <f aca="false">IF(A941="",0,MONTH(A941))</f>
        <v>0</v>
      </c>
    </row>
    <row r="942" customFormat="false" ht="15" hidden="false" customHeight="true" outlineLevel="0" collapsed="false">
      <c r="A942" s="17"/>
      <c r="B942" s="18"/>
      <c r="C942" s="18"/>
      <c r="D942" s="18"/>
      <c r="E942" s="19" t="str">
        <f aca="false">IF(C942="","",IFERROR(VLOOKUP(C942,'Code Library'!$A$2:$C$71,3,FALSE()),"CODE?"))</f>
        <v/>
      </c>
      <c r="F942" s="19" t="str">
        <f aca="false">IF(OR(C942="",D942=""),"",IF(E942="CODE?","CODE?",E942*D942))</f>
        <v/>
      </c>
      <c r="G942" s="18"/>
      <c r="H942" s="1" t="n">
        <f aca="false">IF(OR(C942="",D942="",E942="CODE?",E942=""),0,E942*D942)</f>
        <v>0</v>
      </c>
      <c r="I942" s="1" t="n">
        <f aca="false">IF(A942="",0,YEAR(A942))</f>
        <v>0</v>
      </c>
      <c r="J942" s="1" t="n">
        <f aca="false">IF(A942="",0,MONTH(A942))</f>
        <v>0</v>
      </c>
    </row>
    <row r="943" customFormat="false" ht="15" hidden="false" customHeight="true" outlineLevel="0" collapsed="false">
      <c r="A943" s="17"/>
      <c r="B943" s="18"/>
      <c r="C943" s="18"/>
      <c r="D943" s="18"/>
      <c r="E943" s="19" t="str">
        <f aca="false">IF(C943="","",IFERROR(VLOOKUP(C943,'Code Library'!$A$2:$C$71,3,FALSE()),"CODE?"))</f>
        <v/>
      </c>
      <c r="F943" s="19" t="str">
        <f aca="false">IF(OR(C943="",D943=""),"",IF(E943="CODE?","CODE?",E943*D943))</f>
        <v/>
      </c>
      <c r="G943" s="18"/>
      <c r="H943" s="1" t="n">
        <f aca="false">IF(OR(C943="",D943="",E943="CODE?",E943=""),0,E943*D943)</f>
        <v>0</v>
      </c>
      <c r="I943" s="1" t="n">
        <f aca="false">IF(A943="",0,YEAR(A943))</f>
        <v>0</v>
      </c>
      <c r="J943" s="1" t="n">
        <f aca="false">IF(A943="",0,MONTH(A943))</f>
        <v>0</v>
      </c>
    </row>
    <row r="944" customFormat="false" ht="15" hidden="false" customHeight="true" outlineLevel="0" collapsed="false">
      <c r="A944" s="17"/>
      <c r="B944" s="18"/>
      <c r="C944" s="18"/>
      <c r="D944" s="18"/>
      <c r="E944" s="19" t="str">
        <f aca="false">IF(C944="","",IFERROR(VLOOKUP(C944,'Code Library'!$A$2:$C$71,3,FALSE()),"CODE?"))</f>
        <v/>
      </c>
      <c r="F944" s="19" t="str">
        <f aca="false">IF(OR(C944="",D944=""),"",IF(E944="CODE?","CODE?",E944*D944))</f>
        <v/>
      </c>
      <c r="G944" s="18"/>
      <c r="H944" s="1" t="n">
        <f aca="false">IF(OR(C944="",D944="",E944="CODE?",E944=""),0,E944*D944)</f>
        <v>0</v>
      </c>
      <c r="I944" s="1" t="n">
        <f aca="false">IF(A944="",0,YEAR(A944))</f>
        <v>0</v>
      </c>
      <c r="J944" s="1" t="n">
        <f aca="false">IF(A944="",0,MONTH(A944))</f>
        <v>0</v>
      </c>
    </row>
    <row r="945" customFormat="false" ht="15" hidden="false" customHeight="true" outlineLevel="0" collapsed="false">
      <c r="A945" s="17"/>
      <c r="B945" s="18"/>
      <c r="C945" s="18"/>
      <c r="D945" s="18"/>
      <c r="E945" s="19" t="str">
        <f aca="false">IF(C945="","",IFERROR(VLOOKUP(C945,'Code Library'!$A$2:$C$71,3,FALSE()),"CODE?"))</f>
        <v/>
      </c>
      <c r="F945" s="19" t="str">
        <f aca="false">IF(OR(C945="",D945=""),"",IF(E945="CODE?","CODE?",E945*D945))</f>
        <v/>
      </c>
      <c r="G945" s="18"/>
      <c r="H945" s="1" t="n">
        <f aca="false">IF(OR(C945="",D945="",E945="CODE?",E945=""),0,E945*D945)</f>
        <v>0</v>
      </c>
      <c r="I945" s="1" t="n">
        <f aca="false">IF(A945="",0,YEAR(A945))</f>
        <v>0</v>
      </c>
      <c r="J945" s="1" t="n">
        <f aca="false">IF(A945="",0,MONTH(A945))</f>
        <v>0</v>
      </c>
    </row>
    <row r="946" customFormat="false" ht="15" hidden="false" customHeight="true" outlineLevel="0" collapsed="false">
      <c r="A946" s="17"/>
      <c r="B946" s="18"/>
      <c r="C946" s="18"/>
      <c r="D946" s="18"/>
      <c r="E946" s="19" t="str">
        <f aca="false">IF(C946="","",IFERROR(VLOOKUP(C946,'Code Library'!$A$2:$C$71,3,FALSE()),"CODE?"))</f>
        <v/>
      </c>
      <c r="F946" s="19" t="str">
        <f aca="false">IF(OR(C946="",D946=""),"",IF(E946="CODE?","CODE?",E946*D946))</f>
        <v/>
      </c>
      <c r="G946" s="18"/>
      <c r="H946" s="1" t="n">
        <f aca="false">IF(OR(C946="",D946="",E946="CODE?",E946=""),0,E946*D946)</f>
        <v>0</v>
      </c>
      <c r="I946" s="1" t="n">
        <f aca="false">IF(A946="",0,YEAR(A946))</f>
        <v>0</v>
      </c>
      <c r="J946" s="1" t="n">
        <f aca="false">IF(A946="",0,MONTH(A946))</f>
        <v>0</v>
      </c>
    </row>
    <row r="947" customFormat="false" ht="15" hidden="false" customHeight="true" outlineLevel="0" collapsed="false">
      <c r="A947" s="17"/>
      <c r="B947" s="18"/>
      <c r="C947" s="18"/>
      <c r="D947" s="18"/>
      <c r="E947" s="19" t="str">
        <f aca="false">IF(C947="","",IFERROR(VLOOKUP(C947,'Code Library'!$A$2:$C$71,3,FALSE()),"CODE?"))</f>
        <v/>
      </c>
      <c r="F947" s="19" t="str">
        <f aca="false">IF(OR(C947="",D947=""),"",IF(E947="CODE?","CODE?",E947*D947))</f>
        <v/>
      </c>
      <c r="G947" s="18"/>
      <c r="H947" s="1" t="n">
        <f aca="false">IF(OR(C947="",D947="",E947="CODE?",E947=""),0,E947*D947)</f>
        <v>0</v>
      </c>
      <c r="I947" s="1" t="n">
        <f aca="false">IF(A947="",0,YEAR(A947))</f>
        <v>0</v>
      </c>
      <c r="J947" s="1" t="n">
        <f aca="false">IF(A947="",0,MONTH(A947))</f>
        <v>0</v>
      </c>
    </row>
    <row r="948" customFormat="false" ht="15" hidden="false" customHeight="true" outlineLevel="0" collapsed="false">
      <c r="A948" s="17"/>
      <c r="B948" s="18"/>
      <c r="C948" s="18"/>
      <c r="D948" s="18"/>
      <c r="E948" s="19" t="str">
        <f aca="false">IF(C948="","",IFERROR(VLOOKUP(C948,'Code Library'!$A$2:$C$71,3,FALSE()),"CODE?"))</f>
        <v/>
      </c>
      <c r="F948" s="19" t="str">
        <f aca="false">IF(OR(C948="",D948=""),"",IF(E948="CODE?","CODE?",E948*D948))</f>
        <v/>
      </c>
      <c r="G948" s="18"/>
      <c r="H948" s="1" t="n">
        <f aca="false">IF(OR(C948="",D948="",E948="CODE?",E948=""),0,E948*D948)</f>
        <v>0</v>
      </c>
      <c r="I948" s="1" t="n">
        <f aca="false">IF(A948="",0,YEAR(A948))</f>
        <v>0</v>
      </c>
      <c r="J948" s="1" t="n">
        <f aca="false">IF(A948="",0,MONTH(A948))</f>
        <v>0</v>
      </c>
    </row>
    <row r="949" customFormat="false" ht="15" hidden="false" customHeight="true" outlineLevel="0" collapsed="false">
      <c r="A949" s="17"/>
      <c r="B949" s="18"/>
      <c r="C949" s="18"/>
      <c r="D949" s="18"/>
      <c r="E949" s="19" t="str">
        <f aca="false">IF(C949="","",IFERROR(VLOOKUP(C949,'Code Library'!$A$2:$C$71,3,FALSE()),"CODE?"))</f>
        <v/>
      </c>
      <c r="F949" s="19" t="str">
        <f aca="false">IF(OR(C949="",D949=""),"",IF(E949="CODE?","CODE?",E949*D949))</f>
        <v/>
      </c>
      <c r="G949" s="18"/>
      <c r="H949" s="1" t="n">
        <f aca="false">IF(OR(C949="",D949="",E949="CODE?",E949=""),0,E949*D949)</f>
        <v>0</v>
      </c>
      <c r="I949" s="1" t="n">
        <f aca="false">IF(A949="",0,YEAR(A949))</f>
        <v>0</v>
      </c>
      <c r="J949" s="1" t="n">
        <f aca="false">IF(A949="",0,MONTH(A949))</f>
        <v>0</v>
      </c>
    </row>
    <row r="950" customFormat="false" ht="15" hidden="false" customHeight="true" outlineLevel="0" collapsed="false">
      <c r="A950" s="17"/>
      <c r="B950" s="18"/>
      <c r="C950" s="18"/>
      <c r="D950" s="18"/>
      <c r="E950" s="19" t="str">
        <f aca="false">IF(C950="","",IFERROR(VLOOKUP(C950,'Code Library'!$A$2:$C$71,3,FALSE()),"CODE?"))</f>
        <v/>
      </c>
      <c r="F950" s="19" t="str">
        <f aca="false">IF(OR(C950="",D950=""),"",IF(E950="CODE?","CODE?",E950*D950))</f>
        <v/>
      </c>
      <c r="G950" s="18"/>
      <c r="H950" s="1" t="n">
        <f aca="false">IF(OR(C950="",D950="",E950="CODE?",E950=""),0,E950*D950)</f>
        <v>0</v>
      </c>
      <c r="I950" s="1" t="n">
        <f aca="false">IF(A950="",0,YEAR(A950))</f>
        <v>0</v>
      </c>
      <c r="J950" s="1" t="n">
        <f aca="false">IF(A950="",0,MONTH(A950))</f>
        <v>0</v>
      </c>
    </row>
    <row r="951" customFormat="false" ht="15" hidden="false" customHeight="true" outlineLevel="0" collapsed="false">
      <c r="A951" s="17"/>
      <c r="B951" s="18"/>
      <c r="C951" s="18"/>
      <c r="D951" s="18"/>
      <c r="E951" s="19" t="str">
        <f aca="false">IF(C951="","",IFERROR(VLOOKUP(C951,'Code Library'!$A$2:$C$71,3,FALSE()),"CODE?"))</f>
        <v/>
      </c>
      <c r="F951" s="19" t="str">
        <f aca="false">IF(OR(C951="",D951=""),"",IF(E951="CODE?","CODE?",E951*D951))</f>
        <v/>
      </c>
      <c r="G951" s="18"/>
      <c r="H951" s="1" t="n">
        <f aca="false">IF(OR(C951="",D951="",E951="CODE?",E951=""),0,E951*D951)</f>
        <v>0</v>
      </c>
      <c r="I951" s="1" t="n">
        <f aca="false">IF(A951="",0,YEAR(A951))</f>
        <v>0</v>
      </c>
      <c r="J951" s="1" t="n">
        <f aca="false">IF(A951="",0,MONTH(A951))</f>
        <v>0</v>
      </c>
    </row>
    <row r="952" customFormat="false" ht="15" hidden="false" customHeight="true" outlineLevel="0" collapsed="false">
      <c r="A952" s="17"/>
      <c r="B952" s="18"/>
      <c r="C952" s="18"/>
      <c r="D952" s="18"/>
      <c r="E952" s="19" t="str">
        <f aca="false">IF(C952="","",IFERROR(VLOOKUP(C952,'Code Library'!$A$2:$C$71,3,FALSE()),"CODE?"))</f>
        <v/>
      </c>
      <c r="F952" s="19" t="str">
        <f aca="false">IF(OR(C952="",D952=""),"",IF(E952="CODE?","CODE?",E952*D952))</f>
        <v/>
      </c>
      <c r="G952" s="18"/>
      <c r="H952" s="1" t="n">
        <f aca="false">IF(OR(C952="",D952="",E952="CODE?",E952=""),0,E952*D952)</f>
        <v>0</v>
      </c>
      <c r="I952" s="1" t="n">
        <f aca="false">IF(A952="",0,YEAR(A952))</f>
        <v>0</v>
      </c>
      <c r="J952" s="1" t="n">
        <f aca="false">IF(A952="",0,MONTH(A952))</f>
        <v>0</v>
      </c>
    </row>
    <row r="953" customFormat="false" ht="15" hidden="false" customHeight="true" outlineLevel="0" collapsed="false">
      <c r="A953" s="17"/>
      <c r="B953" s="18"/>
      <c r="C953" s="18"/>
      <c r="D953" s="18"/>
      <c r="E953" s="19" t="str">
        <f aca="false">IF(C953="","",IFERROR(VLOOKUP(C953,'Code Library'!$A$2:$C$71,3,FALSE()),"CODE?"))</f>
        <v/>
      </c>
      <c r="F953" s="19" t="str">
        <f aca="false">IF(OR(C953="",D953=""),"",IF(E953="CODE?","CODE?",E953*D953))</f>
        <v/>
      </c>
      <c r="G953" s="18"/>
      <c r="H953" s="1" t="n">
        <f aca="false">IF(OR(C953="",D953="",E953="CODE?",E953=""),0,E953*D953)</f>
        <v>0</v>
      </c>
      <c r="I953" s="1" t="n">
        <f aca="false">IF(A953="",0,YEAR(A953))</f>
        <v>0</v>
      </c>
      <c r="J953" s="1" t="n">
        <f aca="false">IF(A953="",0,MONTH(A953))</f>
        <v>0</v>
      </c>
    </row>
    <row r="954" customFormat="false" ht="15" hidden="false" customHeight="true" outlineLevel="0" collapsed="false">
      <c r="A954" s="17"/>
      <c r="B954" s="18"/>
      <c r="C954" s="18"/>
      <c r="D954" s="18"/>
      <c r="E954" s="19" t="str">
        <f aca="false">IF(C954="","",IFERROR(VLOOKUP(C954,'Code Library'!$A$2:$C$71,3,FALSE()),"CODE?"))</f>
        <v/>
      </c>
      <c r="F954" s="19" t="str">
        <f aca="false">IF(OR(C954="",D954=""),"",IF(E954="CODE?","CODE?",E954*D954))</f>
        <v/>
      </c>
      <c r="G954" s="18"/>
      <c r="H954" s="1" t="n">
        <f aca="false">IF(OR(C954="",D954="",E954="CODE?",E954=""),0,E954*D954)</f>
        <v>0</v>
      </c>
      <c r="I954" s="1" t="n">
        <f aca="false">IF(A954="",0,YEAR(A954))</f>
        <v>0</v>
      </c>
      <c r="J954" s="1" t="n">
        <f aca="false">IF(A954="",0,MONTH(A954))</f>
        <v>0</v>
      </c>
    </row>
    <row r="955" customFormat="false" ht="15" hidden="false" customHeight="true" outlineLevel="0" collapsed="false">
      <c r="A955" s="17"/>
      <c r="B955" s="18"/>
      <c r="C955" s="18"/>
      <c r="D955" s="18"/>
      <c r="E955" s="19" t="str">
        <f aca="false">IF(C955="","",IFERROR(VLOOKUP(C955,'Code Library'!$A$2:$C$71,3,FALSE()),"CODE?"))</f>
        <v/>
      </c>
      <c r="F955" s="19" t="str">
        <f aca="false">IF(OR(C955="",D955=""),"",IF(E955="CODE?","CODE?",E955*D955))</f>
        <v/>
      </c>
      <c r="G955" s="18"/>
      <c r="H955" s="1" t="n">
        <f aca="false">IF(OR(C955="",D955="",E955="CODE?",E955=""),0,E955*D955)</f>
        <v>0</v>
      </c>
      <c r="I955" s="1" t="n">
        <f aca="false">IF(A955="",0,YEAR(A955))</f>
        <v>0</v>
      </c>
      <c r="J955" s="1" t="n">
        <f aca="false">IF(A955="",0,MONTH(A955))</f>
        <v>0</v>
      </c>
    </row>
    <row r="956" customFormat="false" ht="15" hidden="false" customHeight="true" outlineLevel="0" collapsed="false">
      <c r="A956" s="17"/>
      <c r="B956" s="18"/>
      <c r="C956" s="18"/>
      <c r="D956" s="18"/>
      <c r="E956" s="19" t="str">
        <f aca="false">IF(C956="","",IFERROR(VLOOKUP(C956,'Code Library'!$A$2:$C$71,3,FALSE()),"CODE?"))</f>
        <v/>
      </c>
      <c r="F956" s="19" t="str">
        <f aca="false">IF(OR(C956="",D956=""),"",IF(E956="CODE?","CODE?",E956*D956))</f>
        <v/>
      </c>
      <c r="G956" s="18"/>
      <c r="H956" s="1" t="n">
        <f aca="false">IF(OR(C956="",D956="",E956="CODE?",E956=""),0,E956*D956)</f>
        <v>0</v>
      </c>
      <c r="I956" s="1" t="n">
        <f aca="false">IF(A956="",0,YEAR(A956))</f>
        <v>0</v>
      </c>
      <c r="J956" s="1" t="n">
        <f aca="false">IF(A956="",0,MONTH(A956))</f>
        <v>0</v>
      </c>
    </row>
    <row r="957" customFormat="false" ht="15" hidden="false" customHeight="true" outlineLevel="0" collapsed="false">
      <c r="A957" s="17"/>
      <c r="B957" s="18"/>
      <c r="C957" s="18"/>
      <c r="D957" s="18"/>
      <c r="E957" s="19" t="str">
        <f aca="false">IF(C957="","",IFERROR(VLOOKUP(C957,'Code Library'!$A$2:$C$71,3,FALSE()),"CODE?"))</f>
        <v/>
      </c>
      <c r="F957" s="19" t="str">
        <f aca="false">IF(OR(C957="",D957=""),"",IF(E957="CODE?","CODE?",E957*D957))</f>
        <v/>
      </c>
      <c r="G957" s="18"/>
      <c r="H957" s="1" t="n">
        <f aca="false">IF(OR(C957="",D957="",E957="CODE?",E957=""),0,E957*D957)</f>
        <v>0</v>
      </c>
      <c r="I957" s="1" t="n">
        <f aca="false">IF(A957="",0,YEAR(A957))</f>
        <v>0</v>
      </c>
      <c r="J957" s="1" t="n">
        <f aca="false">IF(A957="",0,MONTH(A957))</f>
        <v>0</v>
      </c>
    </row>
    <row r="958" customFormat="false" ht="15" hidden="false" customHeight="true" outlineLevel="0" collapsed="false">
      <c r="A958" s="17"/>
      <c r="B958" s="18"/>
      <c r="C958" s="18"/>
      <c r="D958" s="18"/>
      <c r="E958" s="19" t="str">
        <f aca="false">IF(C958="","",IFERROR(VLOOKUP(C958,'Code Library'!$A$2:$C$71,3,FALSE()),"CODE?"))</f>
        <v/>
      </c>
      <c r="F958" s="19" t="str">
        <f aca="false">IF(OR(C958="",D958=""),"",IF(E958="CODE?","CODE?",E958*D958))</f>
        <v/>
      </c>
      <c r="G958" s="18"/>
      <c r="H958" s="1" t="n">
        <f aca="false">IF(OR(C958="",D958="",E958="CODE?",E958=""),0,E958*D958)</f>
        <v>0</v>
      </c>
      <c r="I958" s="1" t="n">
        <f aca="false">IF(A958="",0,YEAR(A958))</f>
        <v>0</v>
      </c>
      <c r="J958" s="1" t="n">
        <f aca="false">IF(A958="",0,MONTH(A958))</f>
        <v>0</v>
      </c>
    </row>
    <row r="959" customFormat="false" ht="15" hidden="false" customHeight="true" outlineLevel="0" collapsed="false">
      <c r="A959" s="17"/>
      <c r="B959" s="18"/>
      <c r="C959" s="18"/>
      <c r="D959" s="18"/>
      <c r="E959" s="19" t="str">
        <f aca="false">IF(C959="","",IFERROR(VLOOKUP(C959,'Code Library'!$A$2:$C$71,3,FALSE()),"CODE?"))</f>
        <v/>
      </c>
      <c r="F959" s="19" t="str">
        <f aca="false">IF(OR(C959="",D959=""),"",IF(E959="CODE?","CODE?",E959*D959))</f>
        <v/>
      </c>
      <c r="G959" s="18"/>
      <c r="H959" s="1" t="n">
        <f aca="false">IF(OR(C959="",D959="",E959="CODE?",E959=""),0,E959*D959)</f>
        <v>0</v>
      </c>
      <c r="I959" s="1" t="n">
        <f aca="false">IF(A959="",0,YEAR(A959))</f>
        <v>0</v>
      </c>
      <c r="J959" s="1" t="n">
        <f aca="false">IF(A959="",0,MONTH(A959))</f>
        <v>0</v>
      </c>
    </row>
    <row r="960" customFormat="false" ht="15" hidden="false" customHeight="true" outlineLevel="0" collapsed="false">
      <c r="A960" s="17"/>
      <c r="B960" s="18"/>
      <c r="C960" s="18"/>
      <c r="D960" s="18"/>
      <c r="E960" s="19" t="str">
        <f aca="false">IF(C960="","",IFERROR(VLOOKUP(C960,'Code Library'!$A$2:$C$71,3,FALSE()),"CODE?"))</f>
        <v/>
      </c>
      <c r="F960" s="19" t="str">
        <f aca="false">IF(OR(C960="",D960=""),"",IF(E960="CODE?","CODE?",E960*D960))</f>
        <v/>
      </c>
      <c r="G960" s="18"/>
      <c r="H960" s="1" t="n">
        <f aca="false">IF(OR(C960="",D960="",E960="CODE?",E960=""),0,E960*D960)</f>
        <v>0</v>
      </c>
      <c r="I960" s="1" t="n">
        <f aca="false">IF(A960="",0,YEAR(A960))</f>
        <v>0</v>
      </c>
      <c r="J960" s="1" t="n">
        <f aca="false">IF(A960="",0,MONTH(A960))</f>
        <v>0</v>
      </c>
    </row>
    <row r="961" customFormat="false" ht="15" hidden="false" customHeight="true" outlineLevel="0" collapsed="false">
      <c r="A961" s="17"/>
      <c r="B961" s="18"/>
      <c r="C961" s="18"/>
      <c r="D961" s="18"/>
      <c r="E961" s="19" t="str">
        <f aca="false">IF(C961="","",IFERROR(VLOOKUP(C961,'Code Library'!$A$2:$C$71,3,FALSE()),"CODE?"))</f>
        <v/>
      </c>
      <c r="F961" s="19" t="str">
        <f aca="false">IF(OR(C961="",D961=""),"",IF(E961="CODE?","CODE?",E961*D961))</f>
        <v/>
      </c>
      <c r="G961" s="18"/>
      <c r="H961" s="1" t="n">
        <f aca="false">IF(OR(C961="",D961="",E961="CODE?",E961=""),0,E961*D961)</f>
        <v>0</v>
      </c>
      <c r="I961" s="1" t="n">
        <f aca="false">IF(A961="",0,YEAR(A961))</f>
        <v>0</v>
      </c>
      <c r="J961" s="1" t="n">
        <f aca="false">IF(A961="",0,MONTH(A961))</f>
        <v>0</v>
      </c>
    </row>
    <row r="962" customFormat="false" ht="15" hidden="false" customHeight="true" outlineLevel="0" collapsed="false">
      <c r="A962" s="17"/>
      <c r="B962" s="18"/>
      <c r="C962" s="18"/>
      <c r="D962" s="18"/>
      <c r="E962" s="19" t="str">
        <f aca="false">IF(C962="","",IFERROR(VLOOKUP(C962,'Code Library'!$A$2:$C$71,3,FALSE()),"CODE?"))</f>
        <v/>
      </c>
      <c r="F962" s="19" t="str">
        <f aca="false">IF(OR(C962="",D962=""),"",IF(E962="CODE?","CODE?",E962*D962))</f>
        <v/>
      </c>
      <c r="G962" s="18"/>
      <c r="H962" s="1" t="n">
        <f aca="false">IF(OR(C962="",D962="",E962="CODE?",E962=""),0,E962*D962)</f>
        <v>0</v>
      </c>
      <c r="I962" s="1" t="n">
        <f aca="false">IF(A962="",0,YEAR(A962))</f>
        <v>0</v>
      </c>
      <c r="J962" s="1" t="n">
        <f aca="false">IF(A962="",0,MONTH(A962))</f>
        <v>0</v>
      </c>
    </row>
    <row r="963" customFormat="false" ht="15" hidden="false" customHeight="true" outlineLevel="0" collapsed="false">
      <c r="A963" s="17"/>
      <c r="B963" s="18"/>
      <c r="C963" s="18"/>
      <c r="D963" s="18"/>
      <c r="E963" s="19" t="str">
        <f aca="false">IF(C963="","",IFERROR(VLOOKUP(C963,'Code Library'!$A$2:$C$71,3,FALSE()),"CODE?"))</f>
        <v/>
      </c>
      <c r="F963" s="19" t="str">
        <f aca="false">IF(OR(C963="",D963=""),"",IF(E963="CODE?","CODE?",E963*D963))</f>
        <v/>
      </c>
      <c r="G963" s="18"/>
      <c r="H963" s="1" t="n">
        <f aca="false">IF(OR(C963="",D963="",E963="CODE?",E963=""),0,E963*D963)</f>
        <v>0</v>
      </c>
      <c r="I963" s="1" t="n">
        <f aca="false">IF(A963="",0,YEAR(A963))</f>
        <v>0</v>
      </c>
      <c r="J963" s="1" t="n">
        <f aca="false">IF(A963="",0,MONTH(A963))</f>
        <v>0</v>
      </c>
    </row>
    <row r="964" customFormat="false" ht="15" hidden="false" customHeight="true" outlineLevel="0" collapsed="false">
      <c r="A964" s="17"/>
      <c r="B964" s="18"/>
      <c r="C964" s="18"/>
      <c r="D964" s="18"/>
      <c r="E964" s="19" t="str">
        <f aca="false">IF(C964="","",IFERROR(VLOOKUP(C964,'Code Library'!$A$2:$C$71,3,FALSE()),"CODE?"))</f>
        <v/>
      </c>
      <c r="F964" s="19" t="str">
        <f aca="false">IF(OR(C964="",D964=""),"",IF(E964="CODE?","CODE?",E964*D964))</f>
        <v/>
      </c>
      <c r="G964" s="18"/>
      <c r="H964" s="1" t="n">
        <f aca="false">IF(OR(C964="",D964="",E964="CODE?",E964=""),0,E964*D964)</f>
        <v>0</v>
      </c>
      <c r="I964" s="1" t="n">
        <f aca="false">IF(A964="",0,YEAR(A964))</f>
        <v>0</v>
      </c>
      <c r="J964" s="1" t="n">
        <f aca="false">IF(A964="",0,MONTH(A964))</f>
        <v>0</v>
      </c>
    </row>
    <row r="965" customFormat="false" ht="15" hidden="false" customHeight="true" outlineLevel="0" collapsed="false">
      <c r="A965" s="17"/>
      <c r="B965" s="18"/>
      <c r="C965" s="18"/>
      <c r="D965" s="18"/>
      <c r="E965" s="19" t="str">
        <f aca="false">IF(C965="","",IFERROR(VLOOKUP(C965,'Code Library'!$A$2:$C$71,3,FALSE()),"CODE?"))</f>
        <v/>
      </c>
      <c r="F965" s="19" t="str">
        <f aca="false">IF(OR(C965="",D965=""),"",IF(E965="CODE?","CODE?",E965*D965))</f>
        <v/>
      </c>
      <c r="G965" s="18"/>
      <c r="H965" s="1" t="n">
        <f aca="false">IF(OR(C965="",D965="",E965="CODE?",E965=""),0,E965*D965)</f>
        <v>0</v>
      </c>
      <c r="I965" s="1" t="n">
        <f aca="false">IF(A965="",0,YEAR(A965))</f>
        <v>0</v>
      </c>
      <c r="J965" s="1" t="n">
        <f aca="false">IF(A965="",0,MONTH(A965))</f>
        <v>0</v>
      </c>
    </row>
    <row r="966" customFormat="false" ht="15" hidden="false" customHeight="true" outlineLevel="0" collapsed="false">
      <c r="A966" s="17"/>
      <c r="B966" s="18"/>
      <c r="C966" s="18"/>
      <c r="D966" s="18"/>
      <c r="E966" s="19" t="str">
        <f aca="false">IF(C966="","",IFERROR(VLOOKUP(C966,'Code Library'!$A$2:$C$71,3,FALSE()),"CODE?"))</f>
        <v/>
      </c>
      <c r="F966" s="19" t="str">
        <f aca="false">IF(OR(C966="",D966=""),"",IF(E966="CODE?","CODE?",E966*D966))</f>
        <v/>
      </c>
      <c r="G966" s="18"/>
      <c r="H966" s="1" t="n">
        <f aca="false">IF(OR(C966="",D966="",E966="CODE?",E966=""),0,E966*D966)</f>
        <v>0</v>
      </c>
      <c r="I966" s="1" t="n">
        <f aca="false">IF(A966="",0,YEAR(A966))</f>
        <v>0</v>
      </c>
      <c r="J966" s="1" t="n">
        <f aca="false">IF(A966="",0,MONTH(A966))</f>
        <v>0</v>
      </c>
    </row>
    <row r="967" customFormat="false" ht="15" hidden="false" customHeight="true" outlineLevel="0" collapsed="false">
      <c r="A967" s="17"/>
      <c r="B967" s="18"/>
      <c r="C967" s="18"/>
      <c r="D967" s="18"/>
      <c r="E967" s="19" t="str">
        <f aca="false">IF(C967="","",IFERROR(VLOOKUP(C967,'Code Library'!$A$2:$C$71,3,FALSE()),"CODE?"))</f>
        <v/>
      </c>
      <c r="F967" s="19" t="str">
        <f aca="false">IF(OR(C967="",D967=""),"",IF(E967="CODE?","CODE?",E967*D967))</f>
        <v/>
      </c>
      <c r="G967" s="18"/>
      <c r="H967" s="1" t="n">
        <f aca="false">IF(OR(C967="",D967="",E967="CODE?",E967=""),0,E967*D967)</f>
        <v>0</v>
      </c>
      <c r="I967" s="1" t="n">
        <f aca="false">IF(A967="",0,YEAR(A967))</f>
        <v>0</v>
      </c>
      <c r="J967" s="1" t="n">
        <f aca="false">IF(A967="",0,MONTH(A967))</f>
        <v>0</v>
      </c>
    </row>
    <row r="968" customFormat="false" ht="15" hidden="false" customHeight="true" outlineLevel="0" collapsed="false">
      <c r="A968" s="17"/>
      <c r="B968" s="18"/>
      <c r="C968" s="18"/>
      <c r="D968" s="18"/>
      <c r="E968" s="19" t="str">
        <f aca="false">IF(C968="","",IFERROR(VLOOKUP(C968,'Code Library'!$A$2:$C$71,3,FALSE()),"CODE?"))</f>
        <v/>
      </c>
      <c r="F968" s="19" t="str">
        <f aca="false">IF(OR(C968="",D968=""),"",IF(E968="CODE?","CODE?",E968*D968))</f>
        <v/>
      </c>
      <c r="G968" s="18"/>
      <c r="H968" s="1" t="n">
        <f aca="false">IF(OR(C968="",D968="",E968="CODE?",E968=""),0,E968*D968)</f>
        <v>0</v>
      </c>
      <c r="I968" s="1" t="n">
        <f aca="false">IF(A968="",0,YEAR(A968))</f>
        <v>0</v>
      </c>
      <c r="J968" s="1" t="n">
        <f aca="false">IF(A968="",0,MONTH(A968))</f>
        <v>0</v>
      </c>
    </row>
    <row r="969" customFormat="false" ht="15" hidden="false" customHeight="true" outlineLevel="0" collapsed="false">
      <c r="A969" s="17"/>
      <c r="B969" s="18"/>
      <c r="C969" s="18"/>
      <c r="D969" s="18"/>
      <c r="E969" s="19" t="str">
        <f aca="false">IF(C969="","",IFERROR(VLOOKUP(C969,'Code Library'!$A$2:$C$71,3,FALSE()),"CODE?"))</f>
        <v/>
      </c>
      <c r="F969" s="19" t="str">
        <f aca="false">IF(OR(C969="",D969=""),"",IF(E969="CODE?","CODE?",E969*D969))</f>
        <v/>
      </c>
      <c r="G969" s="18"/>
      <c r="H969" s="1" t="n">
        <f aca="false">IF(OR(C969="",D969="",E969="CODE?",E969=""),0,E969*D969)</f>
        <v>0</v>
      </c>
      <c r="I969" s="1" t="n">
        <f aca="false">IF(A969="",0,YEAR(A969))</f>
        <v>0</v>
      </c>
      <c r="J969" s="1" t="n">
        <f aca="false">IF(A969="",0,MONTH(A969))</f>
        <v>0</v>
      </c>
    </row>
    <row r="970" customFormat="false" ht="15" hidden="false" customHeight="true" outlineLevel="0" collapsed="false">
      <c r="A970" s="17"/>
      <c r="B970" s="18"/>
      <c r="C970" s="18"/>
      <c r="D970" s="18"/>
      <c r="E970" s="19" t="str">
        <f aca="false">IF(C970="","",IFERROR(VLOOKUP(C970,'Code Library'!$A$2:$C$71,3,FALSE()),"CODE?"))</f>
        <v/>
      </c>
      <c r="F970" s="19" t="str">
        <f aca="false">IF(OR(C970="",D970=""),"",IF(E970="CODE?","CODE?",E970*D970))</f>
        <v/>
      </c>
      <c r="G970" s="18"/>
      <c r="H970" s="1" t="n">
        <f aca="false">IF(OR(C970="",D970="",E970="CODE?",E970=""),0,E970*D970)</f>
        <v>0</v>
      </c>
      <c r="I970" s="1" t="n">
        <f aca="false">IF(A970="",0,YEAR(A970))</f>
        <v>0</v>
      </c>
      <c r="J970" s="1" t="n">
        <f aca="false">IF(A970="",0,MONTH(A970))</f>
        <v>0</v>
      </c>
    </row>
    <row r="971" customFormat="false" ht="15" hidden="false" customHeight="true" outlineLevel="0" collapsed="false">
      <c r="A971" s="17"/>
      <c r="B971" s="18"/>
      <c r="C971" s="18"/>
      <c r="D971" s="18"/>
      <c r="E971" s="19" t="str">
        <f aca="false">IF(C971="","",IFERROR(VLOOKUP(C971,'Code Library'!$A$2:$C$71,3,FALSE()),"CODE?"))</f>
        <v/>
      </c>
      <c r="F971" s="19" t="str">
        <f aca="false">IF(OR(C971="",D971=""),"",IF(E971="CODE?","CODE?",E971*D971))</f>
        <v/>
      </c>
      <c r="G971" s="18"/>
      <c r="H971" s="1" t="n">
        <f aca="false">IF(OR(C971="",D971="",E971="CODE?",E971=""),0,E971*D971)</f>
        <v>0</v>
      </c>
      <c r="I971" s="1" t="n">
        <f aca="false">IF(A971="",0,YEAR(A971))</f>
        <v>0</v>
      </c>
      <c r="J971" s="1" t="n">
        <f aca="false">IF(A971="",0,MONTH(A971))</f>
        <v>0</v>
      </c>
    </row>
    <row r="972" customFormat="false" ht="15" hidden="false" customHeight="true" outlineLevel="0" collapsed="false">
      <c r="A972" s="17"/>
      <c r="B972" s="18"/>
      <c r="C972" s="18"/>
      <c r="D972" s="18"/>
      <c r="E972" s="19" t="str">
        <f aca="false">IF(C972="","",IFERROR(VLOOKUP(C972,'Code Library'!$A$2:$C$71,3,FALSE()),"CODE?"))</f>
        <v/>
      </c>
      <c r="F972" s="19" t="str">
        <f aca="false">IF(OR(C972="",D972=""),"",IF(E972="CODE?","CODE?",E972*D972))</f>
        <v/>
      </c>
      <c r="G972" s="18"/>
      <c r="H972" s="1" t="n">
        <f aca="false">IF(OR(C972="",D972="",E972="CODE?",E972=""),0,E972*D972)</f>
        <v>0</v>
      </c>
      <c r="I972" s="1" t="n">
        <f aca="false">IF(A972="",0,YEAR(A972))</f>
        <v>0</v>
      </c>
      <c r="J972" s="1" t="n">
        <f aca="false">IF(A972="",0,MONTH(A972))</f>
        <v>0</v>
      </c>
    </row>
    <row r="973" customFormat="false" ht="15" hidden="false" customHeight="true" outlineLevel="0" collapsed="false">
      <c r="A973" s="17"/>
      <c r="B973" s="18"/>
      <c r="C973" s="18"/>
      <c r="D973" s="18"/>
      <c r="E973" s="19" t="str">
        <f aca="false">IF(C973="","",IFERROR(VLOOKUP(C973,'Code Library'!$A$2:$C$71,3,FALSE()),"CODE?"))</f>
        <v/>
      </c>
      <c r="F973" s="19" t="str">
        <f aca="false">IF(OR(C973="",D973=""),"",IF(E973="CODE?","CODE?",E973*D973))</f>
        <v/>
      </c>
      <c r="G973" s="18"/>
      <c r="H973" s="1" t="n">
        <f aca="false">IF(OR(C973="",D973="",E973="CODE?",E973=""),0,E973*D973)</f>
        <v>0</v>
      </c>
      <c r="I973" s="1" t="n">
        <f aca="false">IF(A973="",0,YEAR(A973))</f>
        <v>0</v>
      </c>
      <c r="J973" s="1" t="n">
        <f aca="false">IF(A973="",0,MONTH(A973))</f>
        <v>0</v>
      </c>
    </row>
    <row r="974" customFormat="false" ht="15" hidden="false" customHeight="true" outlineLevel="0" collapsed="false">
      <c r="A974" s="17"/>
      <c r="B974" s="18"/>
      <c r="C974" s="18"/>
      <c r="D974" s="18"/>
      <c r="E974" s="19" t="str">
        <f aca="false">IF(C974="","",IFERROR(VLOOKUP(C974,'Code Library'!$A$2:$C$71,3,FALSE()),"CODE?"))</f>
        <v/>
      </c>
      <c r="F974" s="19" t="str">
        <f aca="false">IF(OR(C974="",D974=""),"",IF(E974="CODE?","CODE?",E974*D974))</f>
        <v/>
      </c>
      <c r="G974" s="18"/>
      <c r="H974" s="1" t="n">
        <f aca="false">IF(OR(C974="",D974="",E974="CODE?",E974=""),0,E974*D974)</f>
        <v>0</v>
      </c>
      <c r="I974" s="1" t="n">
        <f aca="false">IF(A974="",0,YEAR(A974))</f>
        <v>0</v>
      </c>
      <c r="J974" s="1" t="n">
        <f aca="false">IF(A974="",0,MONTH(A974))</f>
        <v>0</v>
      </c>
    </row>
    <row r="975" customFormat="false" ht="15" hidden="false" customHeight="true" outlineLevel="0" collapsed="false">
      <c r="A975" s="17"/>
      <c r="B975" s="18"/>
      <c r="C975" s="18"/>
      <c r="D975" s="18"/>
      <c r="E975" s="19" t="str">
        <f aca="false">IF(C975="","",IFERROR(VLOOKUP(C975,'Code Library'!$A$2:$C$71,3,FALSE()),"CODE?"))</f>
        <v/>
      </c>
      <c r="F975" s="19" t="str">
        <f aca="false">IF(OR(C975="",D975=""),"",IF(E975="CODE?","CODE?",E975*D975))</f>
        <v/>
      </c>
      <c r="G975" s="18"/>
      <c r="H975" s="1" t="n">
        <f aca="false">IF(OR(C975="",D975="",E975="CODE?",E975=""),0,E975*D975)</f>
        <v>0</v>
      </c>
      <c r="I975" s="1" t="n">
        <f aca="false">IF(A975="",0,YEAR(A975))</f>
        <v>0</v>
      </c>
      <c r="J975" s="1" t="n">
        <f aca="false">IF(A975="",0,MONTH(A975))</f>
        <v>0</v>
      </c>
    </row>
    <row r="976" customFormat="false" ht="15" hidden="false" customHeight="true" outlineLevel="0" collapsed="false">
      <c r="A976" s="17"/>
      <c r="B976" s="18"/>
      <c r="C976" s="18"/>
      <c r="D976" s="18"/>
      <c r="E976" s="19" t="str">
        <f aca="false">IF(C976="","",IFERROR(VLOOKUP(C976,'Code Library'!$A$2:$C$71,3,FALSE()),"CODE?"))</f>
        <v/>
      </c>
      <c r="F976" s="19" t="str">
        <f aca="false">IF(OR(C976="",D976=""),"",IF(E976="CODE?","CODE?",E976*D976))</f>
        <v/>
      </c>
      <c r="G976" s="18"/>
      <c r="H976" s="1" t="n">
        <f aca="false">IF(OR(C976="",D976="",E976="CODE?",E976=""),0,E976*D976)</f>
        <v>0</v>
      </c>
      <c r="I976" s="1" t="n">
        <f aca="false">IF(A976="",0,YEAR(A976))</f>
        <v>0</v>
      </c>
      <c r="J976" s="1" t="n">
        <f aca="false">IF(A976="",0,MONTH(A976))</f>
        <v>0</v>
      </c>
    </row>
    <row r="977" customFormat="false" ht="15" hidden="false" customHeight="true" outlineLevel="0" collapsed="false">
      <c r="A977" s="17"/>
      <c r="B977" s="18"/>
      <c r="C977" s="18"/>
      <c r="D977" s="18"/>
      <c r="E977" s="19" t="str">
        <f aca="false">IF(C977="","",IFERROR(VLOOKUP(C977,'Code Library'!$A$2:$C$71,3,FALSE()),"CODE?"))</f>
        <v/>
      </c>
      <c r="F977" s="19" t="str">
        <f aca="false">IF(OR(C977="",D977=""),"",IF(E977="CODE?","CODE?",E977*D977))</f>
        <v/>
      </c>
      <c r="G977" s="18"/>
      <c r="H977" s="1" t="n">
        <f aca="false">IF(OR(C977="",D977="",E977="CODE?",E977=""),0,E977*D977)</f>
        <v>0</v>
      </c>
      <c r="I977" s="1" t="n">
        <f aca="false">IF(A977="",0,YEAR(A977))</f>
        <v>0</v>
      </c>
      <c r="J977" s="1" t="n">
        <f aca="false">IF(A977="",0,MONTH(A977))</f>
        <v>0</v>
      </c>
    </row>
    <row r="978" customFormat="false" ht="15" hidden="false" customHeight="true" outlineLevel="0" collapsed="false">
      <c r="A978" s="17"/>
      <c r="B978" s="18"/>
      <c r="C978" s="18"/>
      <c r="D978" s="18"/>
      <c r="E978" s="19" t="str">
        <f aca="false">IF(C978="","",IFERROR(VLOOKUP(C978,'Code Library'!$A$2:$C$71,3,FALSE()),"CODE?"))</f>
        <v/>
      </c>
      <c r="F978" s="19" t="str">
        <f aca="false">IF(OR(C978="",D978=""),"",IF(E978="CODE?","CODE?",E978*D978))</f>
        <v/>
      </c>
      <c r="G978" s="18"/>
      <c r="H978" s="1" t="n">
        <f aca="false">IF(OR(C978="",D978="",E978="CODE?",E978=""),0,E978*D978)</f>
        <v>0</v>
      </c>
      <c r="I978" s="1" t="n">
        <f aca="false">IF(A978="",0,YEAR(A978))</f>
        <v>0</v>
      </c>
      <c r="J978" s="1" t="n">
        <f aca="false">IF(A978="",0,MONTH(A978))</f>
        <v>0</v>
      </c>
    </row>
    <row r="979" customFormat="false" ht="15" hidden="false" customHeight="true" outlineLevel="0" collapsed="false">
      <c r="A979" s="17"/>
      <c r="B979" s="18"/>
      <c r="C979" s="18"/>
      <c r="D979" s="18"/>
      <c r="E979" s="19" t="str">
        <f aca="false">IF(C979="","",IFERROR(VLOOKUP(C979,'Code Library'!$A$2:$C$71,3,FALSE()),"CODE?"))</f>
        <v/>
      </c>
      <c r="F979" s="19" t="str">
        <f aca="false">IF(OR(C979="",D979=""),"",IF(E979="CODE?","CODE?",E979*D979))</f>
        <v/>
      </c>
      <c r="G979" s="18"/>
      <c r="H979" s="1" t="n">
        <f aca="false">IF(OR(C979="",D979="",E979="CODE?",E979=""),0,E979*D979)</f>
        <v>0</v>
      </c>
      <c r="I979" s="1" t="n">
        <f aca="false">IF(A979="",0,YEAR(A979))</f>
        <v>0</v>
      </c>
      <c r="J979" s="1" t="n">
        <f aca="false">IF(A979="",0,MONTH(A979))</f>
        <v>0</v>
      </c>
    </row>
    <row r="980" customFormat="false" ht="15" hidden="false" customHeight="true" outlineLevel="0" collapsed="false">
      <c r="A980" s="17"/>
      <c r="B980" s="18"/>
      <c r="C980" s="18"/>
      <c r="D980" s="18"/>
      <c r="E980" s="19" t="str">
        <f aca="false">IF(C980="","",IFERROR(VLOOKUP(C980,'Code Library'!$A$2:$C$71,3,FALSE()),"CODE?"))</f>
        <v/>
      </c>
      <c r="F980" s="19" t="str">
        <f aca="false">IF(OR(C980="",D980=""),"",IF(E980="CODE?","CODE?",E980*D980))</f>
        <v/>
      </c>
      <c r="G980" s="18"/>
      <c r="H980" s="1" t="n">
        <f aca="false">IF(OR(C980="",D980="",E980="CODE?",E980=""),0,E980*D980)</f>
        <v>0</v>
      </c>
      <c r="I980" s="1" t="n">
        <f aca="false">IF(A980="",0,YEAR(A980))</f>
        <v>0</v>
      </c>
      <c r="J980" s="1" t="n">
        <f aca="false">IF(A980="",0,MONTH(A980))</f>
        <v>0</v>
      </c>
    </row>
    <row r="981" customFormat="false" ht="15" hidden="false" customHeight="true" outlineLevel="0" collapsed="false">
      <c r="A981" s="17"/>
      <c r="B981" s="18"/>
      <c r="C981" s="18"/>
      <c r="D981" s="18"/>
      <c r="E981" s="19" t="str">
        <f aca="false">IF(C981="","",IFERROR(VLOOKUP(C981,'Code Library'!$A$2:$C$71,3,FALSE()),"CODE?"))</f>
        <v/>
      </c>
      <c r="F981" s="19" t="str">
        <f aca="false">IF(OR(C981="",D981=""),"",IF(E981="CODE?","CODE?",E981*D981))</f>
        <v/>
      </c>
      <c r="G981" s="18"/>
      <c r="H981" s="1" t="n">
        <f aca="false">IF(OR(C981="",D981="",E981="CODE?",E981=""),0,E981*D981)</f>
        <v>0</v>
      </c>
      <c r="I981" s="1" t="n">
        <f aca="false">IF(A981="",0,YEAR(A981))</f>
        <v>0</v>
      </c>
      <c r="J981" s="1" t="n">
        <f aca="false">IF(A981="",0,MONTH(A981))</f>
        <v>0</v>
      </c>
    </row>
    <row r="982" customFormat="false" ht="15" hidden="false" customHeight="true" outlineLevel="0" collapsed="false">
      <c r="A982" s="17"/>
      <c r="B982" s="18"/>
      <c r="C982" s="18"/>
      <c r="D982" s="18"/>
      <c r="E982" s="19" t="str">
        <f aca="false">IF(C982="","",IFERROR(VLOOKUP(C982,'Code Library'!$A$2:$C$71,3,FALSE()),"CODE?"))</f>
        <v/>
      </c>
      <c r="F982" s="19" t="str">
        <f aca="false">IF(OR(C982="",D982=""),"",IF(E982="CODE?","CODE?",E982*D982))</f>
        <v/>
      </c>
      <c r="G982" s="18"/>
      <c r="H982" s="1" t="n">
        <f aca="false">IF(OR(C982="",D982="",E982="CODE?",E982=""),0,E982*D982)</f>
        <v>0</v>
      </c>
      <c r="I982" s="1" t="n">
        <f aca="false">IF(A982="",0,YEAR(A982))</f>
        <v>0</v>
      </c>
      <c r="J982" s="1" t="n">
        <f aca="false">IF(A982="",0,MONTH(A982))</f>
        <v>0</v>
      </c>
    </row>
    <row r="983" customFormat="false" ht="15" hidden="false" customHeight="true" outlineLevel="0" collapsed="false">
      <c r="A983" s="17"/>
      <c r="B983" s="18"/>
      <c r="C983" s="18"/>
      <c r="D983" s="18"/>
      <c r="E983" s="19" t="str">
        <f aca="false">IF(C983="","",IFERROR(VLOOKUP(C983,'Code Library'!$A$2:$C$71,3,FALSE()),"CODE?"))</f>
        <v/>
      </c>
      <c r="F983" s="19" t="str">
        <f aca="false">IF(OR(C983="",D983=""),"",IF(E983="CODE?","CODE?",E983*D983))</f>
        <v/>
      </c>
      <c r="G983" s="18"/>
      <c r="H983" s="1" t="n">
        <f aca="false">IF(OR(C983="",D983="",E983="CODE?",E983=""),0,E983*D983)</f>
        <v>0</v>
      </c>
      <c r="I983" s="1" t="n">
        <f aca="false">IF(A983="",0,YEAR(A983))</f>
        <v>0</v>
      </c>
      <c r="J983" s="1" t="n">
        <f aca="false">IF(A983="",0,MONTH(A983))</f>
        <v>0</v>
      </c>
    </row>
    <row r="984" customFormat="false" ht="15" hidden="false" customHeight="true" outlineLevel="0" collapsed="false">
      <c r="A984" s="17"/>
      <c r="B984" s="18"/>
      <c r="C984" s="18"/>
      <c r="D984" s="18"/>
      <c r="E984" s="19" t="str">
        <f aca="false">IF(C984="","",IFERROR(VLOOKUP(C984,'Code Library'!$A$2:$C$71,3,FALSE()),"CODE?"))</f>
        <v/>
      </c>
      <c r="F984" s="19" t="str">
        <f aca="false">IF(OR(C984="",D984=""),"",IF(E984="CODE?","CODE?",E984*D984))</f>
        <v/>
      </c>
      <c r="G984" s="18"/>
      <c r="H984" s="1" t="n">
        <f aca="false">IF(OR(C984="",D984="",E984="CODE?",E984=""),0,E984*D984)</f>
        <v>0</v>
      </c>
      <c r="I984" s="1" t="n">
        <f aca="false">IF(A984="",0,YEAR(A984))</f>
        <v>0</v>
      </c>
      <c r="J984" s="1" t="n">
        <f aca="false">IF(A984="",0,MONTH(A984))</f>
        <v>0</v>
      </c>
    </row>
    <row r="985" customFormat="false" ht="15" hidden="false" customHeight="true" outlineLevel="0" collapsed="false">
      <c r="A985" s="17"/>
      <c r="B985" s="18"/>
      <c r="C985" s="18"/>
      <c r="D985" s="18"/>
      <c r="E985" s="19" t="str">
        <f aca="false">IF(C985="","",IFERROR(VLOOKUP(C985,'Code Library'!$A$2:$C$71,3,FALSE()),"CODE?"))</f>
        <v/>
      </c>
      <c r="F985" s="19" t="str">
        <f aca="false">IF(OR(C985="",D985=""),"",IF(E985="CODE?","CODE?",E985*D985))</f>
        <v/>
      </c>
      <c r="G985" s="18"/>
      <c r="H985" s="1" t="n">
        <f aca="false">IF(OR(C985="",D985="",E985="CODE?",E985=""),0,E985*D985)</f>
        <v>0</v>
      </c>
      <c r="I985" s="1" t="n">
        <f aca="false">IF(A985="",0,YEAR(A985))</f>
        <v>0</v>
      </c>
      <c r="J985" s="1" t="n">
        <f aca="false">IF(A985="",0,MONTH(A985))</f>
        <v>0</v>
      </c>
    </row>
    <row r="986" customFormat="false" ht="15" hidden="false" customHeight="true" outlineLevel="0" collapsed="false">
      <c r="A986" s="17"/>
      <c r="B986" s="18"/>
      <c r="C986" s="18"/>
      <c r="D986" s="18"/>
      <c r="E986" s="19" t="str">
        <f aca="false">IF(C986="","",IFERROR(VLOOKUP(C986,'Code Library'!$A$2:$C$71,3,FALSE()),"CODE?"))</f>
        <v/>
      </c>
      <c r="F986" s="19" t="str">
        <f aca="false">IF(OR(C986="",D986=""),"",IF(E986="CODE?","CODE?",E986*D986))</f>
        <v/>
      </c>
      <c r="G986" s="18"/>
      <c r="H986" s="1" t="n">
        <f aca="false">IF(OR(C986="",D986="",E986="CODE?",E986=""),0,E986*D986)</f>
        <v>0</v>
      </c>
      <c r="I986" s="1" t="n">
        <f aca="false">IF(A986="",0,YEAR(A986))</f>
        <v>0</v>
      </c>
      <c r="J986" s="1" t="n">
        <f aca="false">IF(A986="",0,MONTH(A986))</f>
        <v>0</v>
      </c>
    </row>
    <row r="987" customFormat="false" ht="15" hidden="false" customHeight="true" outlineLevel="0" collapsed="false">
      <c r="A987" s="17"/>
      <c r="B987" s="18"/>
      <c r="C987" s="18"/>
      <c r="D987" s="18"/>
      <c r="E987" s="19" t="str">
        <f aca="false">IF(C987="","",IFERROR(VLOOKUP(C987,'Code Library'!$A$2:$C$71,3,FALSE()),"CODE?"))</f>
        <v/>
      </c>
      <c r="F987" s="19" t="str">
        <f aca="false">IF(OR(C987="",D987=""),"",IF(E987="CODE?","CODE?",E987*D987))</f>
        <v/>
      </c>
      <c r="G987" s="18"/>
      <c r="H987" s="1" t="n">
        <f aca="false">IF(OR(C987="",D987="",E987="CODE?",E987=""),0,E987*D987)</f>
        <v>0</v>
      </c>
      <c r="I987" s="1" t="n">
        <f aca="false">IF(A987="",0,YEAR(A987))</f>
        <v>0</v>
      </c>
      <c r="J987" s="1" t="n">
        <f aca="false">IF(A987="",0,MONTH(A987))</f>
        <v>0</v>
      </c>
    </row>
    <row r="988" customFormat="false" ht="15" hidden="false" customHeight="true" outlineLevel="0" collapsed="false">
      <c r="A988" s="17"/>
      <c r="B988" s="18"/>
      <c r="C988" s="18"/>
      <c r="D988" s="18"/>
      <c r="E988" s="19" t="str">
        <f aca="false">IF(C988="","",IFERROR(VLOOKUP(C988,'Code Library'!$A$2:$C$71,3,FALSE()),"CODE?"))</f>
        <v/>
      </c>
      <c r="F988" s="19" t="str">
        <f aca="false">IF(OR(C988="",D988=""),"",IF(E988="CODE?","CODE?",E988*D988))</f>
        <v/>
      </c>
      <c r="G988" s="18"/>
      <c r="H988" s="1" t="n">
        <f aca="false">IF(OR(C988="",D988="",E988="CODE?",E988=""),0,E988*D988)</f>
        <v>0</v>
      </c>
      <c r="I988" s="1" t="n">
        <f aca="false">IF(A988="",0,YEAR(A988))</f>
        <v>0</v>
      </c>
      <c r="J988" s="1" t="n">
        <f aca="false">IF(A988="",0,MONTH(A988))</f>
        <v>0</v>
      </c>
    </row>
    <row r="989" customFormat="false" ht="15" hidden="false" customHeight="true" outlineLevel="0" collapsed="false">
      <c r="A989" s="17"/>
      <c r="B989" s="18"/>
      <c r="C989" s="18"/>
      <c r="D989" s="18"/>
      <c r="E989" s="19" t="str">
        <f aca="false">IF(C989="","",IFERROR(VLOOKUP(C989,'Code Library'!$A$2:$C$71,3,FALSE()),"CODE?"))</f>
        <v/>
      </c>
      <c r="F989" s="19" t="str">
        <f aca="false">IF(OR(C989="",D989=""),"",IF(E989="CODE?","CODE?",E989*D989))</f>
        <v/>
      </c>
      <c r="G989" s="18"/>
      <c r="H989" s="1" t="n">
        <f aca="false">IF(OR(C989="",D989="",E989="CODE?",E989=""),0,E989*D989)</f>
        <v>0</v>
      </c>
      <c r="I989" s="1" t="n">
        <f aca="false">IF(A989="",0,YEAR(A989))</f>
        <v>0</v>
      </c>
      <c r="J989" s="1" t="n">
        <f aca="false">IF(A989="",0,MONTH(A989))</f>
        <v>0</v>
      </c>
    </row>
    <row r="990" customFormat="false" ht="15" hidden="false" customHeight="true" outlineLevel="0" collapsed="false">
      <c r="A990" s="17"/>
      <c r="B990" s="18"/>
      <c r="C990" s="18"/>
      <c r="D990" s="18"/>
      <c r="E990" s="19" t="str">
        <f aca="false">IF(C990="","",IFERROR(VLOOKUP(C990,'Code Library'!$A$2:$C$71,3,FALSE()),"CODE?"))</f>
        <v/>
      </c>
      <c r="F990" s="19" t="str">
        <f aca="false">IF(OR(C990="",D990=""),"",IF(E990="CODE?","CODE?",E990*D990))</f>
        <v/>
      </c>
      <c r="G990" s="18"/>
      <c r="H990" s="1" t="n">
        <f aca="false">IF(OR(C990="",D990="",E990="CODE?",E990=""),0,E990*D990)</f>
        <v>0</v>
      </c>
      <c r="I990" s="1" t="n">
        <f aca="false">IF(A990="",0,YEAR(A990))</f>
        <v>0</v>
      </c>
      <c r="J990" s="1" t="n">
        <f aca="false">IF(A990="",0,MONTH(A990))</f>
        <v>0</v>
      </c>
    </row>
    <row r="991" customFormat="false" ht="15" hidden="false" customHeight="true" outlineLevel="0" collapsed="false">
      <c r="A991" s="17"/>
      <c r="B991" s="18"/>
      <c r="C991" s="18"/>
      <c r="D991" s="18"/>
      <c r="E991" s="19" t="str">
        <f aca="false">IF(C991="","",IFERROR(VLOOKUP(C991,'Code Library'!$A$2:$C$71,3,FALSE()),"CODE?"))</f>
        <v/>
      </c>
      <c r="F991" s="19" t="str">
        <f aca="false">IF(OR(C991="",D991=""),"",IF(E991="CODE?","CODE?",E991*D991))</f>
        <v/>
      </c>
      <c r="G991" s="18"/>
      <c r="H991" s="1" t="n">
        <f aca="false">IF(OR(C991="",D991="",E991="CODE?",E991=""),0,E991*D991)</f>
        <v>0</v>
      </c>
      <c r="I991" s="1" t="n">
        <f aca="false">IF(A991="",0,YEAR(A991))</f>
        <v>0</v>
      </c>
      <c r="J991" s="1" t="n">
        <f aca="false">IF(A991="",0,MONTH(A991))</f>
        <v>0</v>
      </c>
    </row>
    <row r="992" customFormat="false" ht="15" hidden="false" customHeight="true" outlineLevel="0" collapsed="false">
      <c r="A992" s="17"/>
      <c r="B992" s="18"/>
      <c r="C992" s="18"/>
      <c r="D992" s="18"/>
      <c r="E992" s="19" t="str">
        <f aca="false">IF(C992="","",IFERROR(VLOOKUP(C992,'Code Library'!$A$2:$C$71,3,FALSE()),"CODE?"))</f>
        <v/>
      </c>
      <c r="F992" s="19" t="str">
        <f aca="false">IF(OR(C992="",D992=""),"",IF(E992="CODE?","CODE?",E992*D992))</f>
        <v/>
      </c>
      <c r="G992" s="18"/>
      <c r="H992" s="1" t="n">
        <f aca="false">IF(OR(C992="",D992="",E992="CODE?",E992=""),0,E992*D992)</f>
        <v>0</v>
      </c>
      <c r="I992" s="1" t="n">
        <f aca="false">IF(A992="",0,YEAR(A992))</f>
        <v>0</v>
      </c>
      <c r="J992" s="1" t="n">
        <f aca="false">IF(A992="",0,MONTH(A992))</f>
        <v>0</v>
      </c>
    </row>
    <row r="993" customFormat="false" ht="15" hidden="false" customHeight="true" outlineLevel="0" collapsed="false">
      <c r="A993" s="17"/>
      <c r="B993" s="18"/>
      <c r="C993" s="18"/>
      <c r="D993" s="18"/>
      <c r="E993" s="19" t="str">
        <f aca="false">IF(C993="","",IFERROR(VLOOKUP(C993,'Code Library'!$A$2:$C$71,3,FALSE()),"CODE?"))</f>
        <v/>
      </c>
      <c r="F993" s="19" t="str">
        <f aca="false">IF(OR(C993="",D993=""),"",IF(E993="CODE?","CODE?",E993*D993))</f>
        <v/>
      </c>
      <c r="G993" s="18"/>
      <c r="H993" s="1" t="n">
        <f aca="false">IF(OR(C993="",D993="",E993="CODE?",E993=""),0,E993*D993)</f>
        <v>0</v>
      </c>
      <c r="I993" s="1" t="n">
        <f aca="false">IF(A993="",0,YEAR(A993))</f>
        <v>0</v>
      </c>
      <c r="J993" s="1" t="n">
        <f aca="false">IF(A993="",0,MONTH(A993))</f>
        <v>0</v>
      </c>
    </row>
    <row r="994" customFormat="false" ht="15" hidden="false" customHeight="true" outlineLevel="0" collapsed="false">
      <c r="A994" s="17"/>
      <c r="B994" s="18"/>
      <c r="C994" s="18"/>
      <c r="D994" s="18"/>
      <c r="E994" s="19" t="str">
        <f aca="false">IF(C994="","",IFERROR(VLOOKUP(C994,'Code Library'!$A$2:$C$71,3,FALSE()),"CODE?"))</f>
        <v/>
      </c>
      <c r="F994" s="19" t="str">
        <f aca="false">IF(OR(C994="",D994=""),"",IF(E994="CODE?","CODE?",E994*D994))</f>
        <v/>
      </c>
      <c r="G994" s="18"/>
      <c r="H994" s="1" t="n">
        <f aca="false">IF(OR(C994="",D994="",E994="CODE?",E994=""),0,E994*D994)</f>
        <v>0</v>
      </c>
      <c r="I994" s="1" t="n">
        <f aca="false">IF(A994="",0,YEAR(A994))</f>
        <v>0</v>
      </c>
      <c r="J994" s="1" t="n">
        <f aca="false">IF(A994="",0,MONTH(A994))</f>
        <v>0</v>
      </c>
    </row>
    <row r="995" customFormat="false" ht="15" hidden="false" customHeight="true" outlineLevel="0" collapsed="false">
      <c r="A995" s="17"/>
      <c r="B995" s="18"/>
      <c r="C995" s="18"/>
      <c r="D995" s="18"/>
      <c r="E995" s="19" t="str">
        <f aca="false">IF(C995="","",IFERROR(VLOOKUP(C995,'Code Library'!$A$2:$C$71,3,FALSE()),"CODE?"))</f>
        <v/>
      </c>
      <c r="F995" s="19" t="str">
        <f aca="false">IF(OR(C995="",D995=""),"",IF(E995="CODE?","CODE?",E995*D995))</f>
        <v/>
      </c>
      <c r="G995" s="18"/>
      <c r="H995" s="1" t="n">
        <f aca="false">IF(OR(C995="",D995="",E995="CODE?",E995=""),0,E995*D995)</f>
        <v>0</v>
      </c>
      <c r="I995" s="1" t="n">
        <f aca="false">IF(A995="",0,YEAR(A995))</f>
        <v>0</v>
      </c>
      <c r="J995" s="1" t="n">
        <f aca="false">IF(A995="",0,MONTH(A995))</f>
        <v>0</v>
      </c>
    </row>
    <row r="996" customFormat="false" ht="15" hidden="false" customHeight="true" outlineLevel="0" collapsed="false">
      <c r="A996" s="17"/>
      <c r="B996" s="18"/>
      <c r="C996" s="18"/>
      <c r="D996" s="18"/>
      <c r="E996" s="19" t="str">
        <f aca="false">IF(C996="","",IFERROR(VLOOKUP(C996,'Code Library'!$A$2:$C$71,3,FALSE()),"CODE?"))</f>
        <v/>
      </c>
      <c r="F996" s="19" t="str">
        <f aca="false">IF(OR(C996="",D996=""),"",IF(E996="CODE?","CODE?",E996*D996))</f>
        <v/>
      </c>
      <c r="G996" s="18"/>
      <c r="H996" s="1" t="n">
        <f aca="false">IF(OR(C996="",D996="",E996="CODE?",E996=""),0,E996*D996)</f>
        <v>0</v>
      </c>
      <c r="I996" s="1" t="n">
        <f aca="false">IF(A996="",0,YEAR(A996))</f>
        <v>0</v>
      </c>
      <c r="J996" s="1" t="n">
        <f aca="false">IF(A996="",0,MONTH(A996))</f>
        <v>0</v>
      </c>
    </row>
    <row r="997" customFormat="false" ht="15" hidden="false" customHeight="true" outlineLevel="0" collapsed="false">
      <c r="A997" s="17"/>
      <c r="B997" s="18"/>
      <c r="C997" s="18"/>
      <c r="D997" s="18"/>
      <c r="E997" s="19" t="str">
        <f aca="false">IF(C997="","",IFERROR(VLOOKUP(C997,'Code Library'!$A$2:$C$71,3,FALSE()),"CODE?"))</f>
        <v/>
      </c>
      <c r="F997" s="19" t="str">
        <f aca="false">IF(OR(C997="",D997=""),"",IF(E997="CODE?","CODE?",E997*D997))</f>
        <v/>
      </c>
      <c r="G997" s="18"/>
      <c r="H997" s="1" t="n">
        <f aca="false">IF(OR(C997="",D997="",E997="CODE?",E997=""),0,E997*D997)</f>
        <v>0</v>
      </c>
      <c r="I997" s="1" t="n">
        <f aca="false">IF(A997="",0,YEAR(A997))</f>
        <v>0</v>
      </c>
      <c r="J997" s="1" t="n">
        <f aca="false">IF(A997="",0,MONTH(A997))</f>
        <v>0</v>
      </c>
    </row>
    <row r="998" customFormat="false" ht="15" hidden="false" customHeight="true" outlineLevel="0" collapsed="false">
      <c r="A998" s="17"/>
      <c r="B998" s="18"/>
      <c r="C998" s="18"/>
      <c r="D998" s="18"/>
      <c r="E998" s="19" t="str">
        <f aca="false">IF(C998="","",IFERROR(VLOOKUP(C998,'Code Library'!$A$2:$C$71,3,FALSE()),"CODE?"))</f>
        <v/>
      </c>
      <c r="F998" s="19" t="str">
        <f aca="false">IF(OR(C998="",D998=""),"",IF(E998="CODE?","CODE?",E998*D998))</f>
        <v/>
      </c>
      <c r="G998" s="18"/>
      <c r="H998" s="1" t="n">
        <f aca="false">IF(OR(C998="",D998="",E998="CODE?",E998=""),0,E998*D998)</f>
        <v>0</v>
      </c>
      <c r="I998" s="1" t="n">
        <f aca="false">IF(A998="",0,YEAR(A998))</f>
        <v>0</v>
      </c>
      <c r="J998" s="1" t="n">
        <f aca="false">IF(A998="",0,MONTH(A998))</f>
        <v>0</v>
      </c>
    </row>
    <row r="999" customFormat="false" ht="15" hidden="false" customHeight="true" outlineLevel="0" collapsed="false">
      <c r="A999" s="17"/>
      <c r="B999" s="18"/>
      <c r="C999" s="18"/>
      <c r="D999" s="18"/>
      <c r="E999" s="19" t="str">
        <f aca="false">IF(C999="","",IFERROR(VLOOKUP(C999,'Code Library'!$A$2:$C$71,3,FALSE()),"CODE?"))</f>
        <v/>
      </c>
      <c r="F999" s="19" t="str">
        <f aca="false">IF(OR(C999="",D999=""),"",IF(E999="CODE?","CODE?",E999*D999))</f>
        <v/>
      </c>
      <c r="G999" s="18"/>
      <c r="H999" s="1" t="n">
        <f aca="false">IF(OR(C999="",D999="",E999="CODE?",E999=""),0,E999*D999)</f>
        <v>0</v>
      </c>
      <c r="I999" s="1" t="n">
        <f aca="false">IF(A999="",0,YEAR(A999))</f>
        <v>0</v>
      </c>
      <c r="J999" s="1" t="n">
        <f aca="false">IF(A999="",0,MONTH(A999))</f>
        <v>0</v>
      </c>
    </row>
    <row r="1000" customFormat="false" ht="15" hidden="false" customHeight="true" outlineLevel="0" collapsed="false">
      <c r="A1000" s="17"/>
      <c r="B1000" s="18"/>
      <c r="C1000" s="18"/>
      <c r="D1000" s="18"/>
      <c r="E1000" s="19" t="str">
        <f aca="false">IF(C1000="","",IFERROR(VLOOKUP(C1000,'Code Library'!$A$2:$C$71,3,FALSE()),"CODE?"))</f>
        <v/>
      </c>
      <c r="F1000" s="19" t="str">
        <f aca="false">IF(OR(C1000="",D1000=""),"",IF(E1000="CODE?","CODE?",E1000*D1000))</f>
        <v/>
      </c>
      <c r="G1000" s="18"/>
      <c r="H1000" s="1" t="n">
        <f aca="false">IF(OR(C1000="",D1000="",E1000="CODE?",E1000=""),0,E1000*D1000)</f>
        <v>0</v>
      </c>
      <c r="I1000" s="1" t="n">
        <f aca="false">IF(A1000="",0,YEAR(A1000))</f>
        <v>0</v>
      </c>
      <c r="J1000" s="1" t="n">
        <f aca="false">IF(A1000="",0,MONTH(A1000))</f>
        <v>0</v>
      </c>
    </row>
    <row r="1001" customFormat="false" ht="15" hidden="false" customHeight="true" outlineLevel="0" collapsed="false">
      <c r="A1001" s="17"/>
      <c r="B1001" s="18"/>
      <c r="C1001" s="18"/>
      <c r="D1001" s="18"/>
      <c r="E1001" s="19" t="str">
        <f aca="false">IF(C1001="","",IFERROR(VLOOKUP(C1001,'Code Library'!$A$2:$C$71,3,FALSE()),"CODE?"))</f>
        <v/>
      </c>
      <c r="F1001" s="19" t="str">
        <f aca="false">IF(OR(C1001="",D1001=""),"",IF(E1001="CODE?","CODE?",E1001*D1001))</f>
        <v/>
      </c>
      <c r="G1001" s="18"/>
      <c r="H1001" s="1" t="n">
        <f aca="false">IF(OR(C1001="",D1001="",E1001="CODE?",E1001=""),0,E1001*D1001)</f>
        <v>0</v>
      </c>
      <c r="I1001" s="1" t="n">
        <f aca="false">IF(A1001="",0,YEAR(A1001))</f>
        <v>0</v>
      </c>
      <c r="J1001" s="1" t="n">
        <f aca="false">IF(A1001="",0,MONTH(A1001))</f>
        <v>0</v>
      </c>
    </row>
    <row r="1002" customFormat="false" ht="15" hidden="false" customHeight="true" outlineLevel="0" collapsed="false">
      <c r="A1002" s="17"/>
      <c r="B1002" s="18"/>
      <c r="C1002" s="18"/>
      <c r="D1002" s="18"/>
      <c r="E1002" s="19" t="str">
        <f aca="false">IF(C1002="","",IFERROR(VLOOKUP(C1002,'Code Library'!$A$2:$C$71,3,FALSE()),"CODE?"))</f>
        <v/>
      </c>
      <c r="F1002" s="19" t="str">
        <f aca="false">IF(OR(C1002="",D1002=""),"",IF(E1002="CODE?","CODE?",E1002*D1002))</f>
        <v/>
      </c>
      <c r="G1002" s="18"/>
      <c r="H1002" s="1" t="n">
        <f aca="false">IF(OR(C1002="",D1002="",E1002="CODE?",E1002=""),0,E1002*D1002)</f>
        <v>0</v>
      </c>
      <c r="I1002" s="1" t="n">
        <f aca="false">IF(A1002="",0,YEAR(A1002))</f>
        <v>0</v>
      </c>
      <c r="J1002" s="1" t="n">
        <f aca="false">IF(A1002="",0,MONTH(A1002))</f>
        <v>0</v>
      </c>
    </row>
    <row r="1003" customFormat="false" ht="15" hidden="false" customHeight="true" outlineLevel="0" collapsed="false">
      <c r="A1003" s="17"/>
      <c r="B1003" s="18"/>
      <c r="C1003" s="18"/>
      <c r="D1003" s="18"/>
      <c r="E1003" s="19" t="str">
        <f aca="false">IF(C1003="","",IFERROR(VLOOKUP(C1003,'Code Library'!$A$2:$C$71,3,FALSE()),"CODE?"))</f>
        <v/>
      </c>
      <c r="F1003" s="19" t="str">
        <f aca="false">IF(OR(C1003="",D1003=""),"",IF(E1003="CODE?","CODE?",E1003*D1003))</f>
        <v/>
      </c>
      <c r="G1003" s="18"/>
      <c r="H1003" s="1" t="n">
        <f aca="false">IF(OR(C1003="",D1003="",E1003="CODE?",E1003=""),0,E1003*D1003)</f>
        <v>0</v>
      </c>
      <c r="I1003" s="1" t="n">
        <f aca="false">IF(A1003="",0,YEAR(A1003))</f>
        <v>0</v>
      </c>
      <c r="J1003" s="1" t="n">
        <f aca="false">IF(A1003="",0,MONTH(A1003))</f>
        <v>0</v>
      </c>
    </row>
    <row r="1004" customFormat="false" ht="15" hidden="false" customHeight="true" outlineLevel="0" collapsed="false">
      <c r="A1004" s="17"/>
      <c r="B1004" s="18"/>
      <c r="C1004" s="18"/>
      <c r="D1004" s="18"/>
      <c r="E1004" s="19" t="str">
        <f aca="false">IF(C1004="","",IFERROR(VLOOKUP(C1004,'Code Library'!$A$2:$C$71,3,FALSE()),"CODE?"))</f>
        <v/>
      </c>
      <c r="F1004" s="19" t="str">
        <f aca="false">IF(OR(C1004="",D1004=""),"",IF(E1004="CODE?","CODE?",E1004*D1004))</f>
        <v/>
      </c>
      <c r="G1004" s="18"/>
      <c r="H1004" s="1" t="n">
        <f aca="false">IF(OR(C1004="",D1004="",E1004="CODE?",E1004=""),0,E1004*D1004)</f>
        <v>0</v>
      </c>
      <c r="I1004" s="1" t="n">
        <f aca="false">IF(A1004="",0,YEAR(A1004))</f>
        <v>0</v>
      </c>
      <c r="J1004" s="1" t="n">
        <f aca="false">IF(A1004="",0,MONTH(A1004))</f>
        <v>0</v>
      </c>
    </row>
  </sheetData>
  <dataValidations count="1">
    <dataValidation allowBlank="true" errorStyle="stop" operator="between" showDropDown="false" showErrorMessage="false" showInputMessage="false" sqref="B5:B1004" type="list">
      <formula1>"Clinic,OR,Hospital,ASC,Telehealth,Other"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6"/>
    <col collapsed="false" customWidth="true" hidden="false" outlineLevel="0" max="4" min="4" style="1" width="18"/>
    <col collapsed="false" customWidth="true" hidden="false" outlineLevel="0" max="6" min="5" style="1" width="12"/>
  </cols>
  <sheetData>
    <row r="1" customFormat="false" ht="19.5" hidden="false" customHeight="true" outlineLevel="0" collapsed="false">
      <c r="A1" s="2" t="s">
        <v>154</v>
      </c>
    </row>
    <row r="2" customFormat="false" ht="15" hidden="false" customHeight="true" outlineLevel="0" collapsed="false">
      <c r="A2" s="14" t="s">
        <v>155</v>
      </c>
    </row>
    <row r="4" customFormat="false" ht="17.25" hidden="false" customHeight="true" outlineLevel="0" collapsed="false">
      <c r="A4" s="20" t="s">
        <v>156</v>
      </c>
      <c r="B4" s="21" t="n">
        <f aca="true">SUMIFS('Daily Log'!H5:H1004,'Daily Log'!A5:A1004,TODAY())</f>
        <v>0</v>
      </c>
    </row>
    <row r="5" customFormat="false" ht="17.25" hidden="false" customHeight="true" outlineLevel="0" collapsed="false">
      <c r="A5" s="20" t="s">
        <v>157</v>
      </c>
      <c r="B5" s="21" t="n">
        <f aca="true">SUMIFS('Daily Log'!H5:H1004,'Daily Log'!I5:I1004,YEAR(TODAY()),'Daily Log'!J5:J1004,MONTH(TODAY()))</f>
        <v>0</v>
      </c>
    </row>
    <row r="6" customFormat="false" ht="17.25" hidden="false" customHeight="true" outlineLevel="0" collapsed="false">
      <c r="A6" s="20" t="s">
        <v>158</v>
      </c>
      <c r="B6" s="21" t="n">
        <f aca="true">SUMIFS('Daily Log'!H5:H1004,'Daily Log'!I5:I1004,YEAR(TODAY()))</f>
        <v>0</v>
      </c>
    </row>
    <row r="8" customFormat="false" ht="15" hidden="false" customHeight="true" outlineLevel="0" collapsed="false">
      <c r="A8" s="3" t="s">
        <v>159</v>
      </c>
      <c r="B8" s="22" t="n">
        <f aca="true">IF(B6=0,0,B6/MAX(1,TODAY()-DATE(YEAR(TODAY()),1,1)+1)*365)</f>
        <v>0</v>
      </c>
    </row>
    <row r="9" customFormat="false" ht="15" hidden="false" customHeight="true" outlineLevel="0" collapsed="false">
      <c r="A9" s="3" t="s">
        <v>160</v>
      </c>
      <c r="B9" s="23" t="n">
        <v>0</v>
      </c>
    </row>
    <row r="10" customFormat="false" ht="15" hidden="false" customHeight="true" outlineLevel="0" collapsed="false">
      <c r="A10" s="3" t="s">
        <v>161</v>
      </c>
      <c r="B10" s="24" t="n">
        <v>50</v>
      </c>
    </row>
    <row r="11" customFormat="false" ht="15" hidden="false" customHeight="false" outlineLevel="0" collapsed="false">
      <c r="A11" s="25" t="s">
        <v>162</v>
      </c>
      <c r="B11" s="26" t="n">
        <f aca="false">MAX(0,B6-B9)</f>
        <v>0</v>
      </c>
    </row>
    <row r="12" customFormat="false" ht="15" hidden="false" customHeight="false" outlineLevel="0" collapsed="false">
      <c r="A12" s="25" t="s">
        <v>163</v>
      </c>
      <c r="B12" s="27" t="n">
        <f aca="false">B11*B10</f>
        <v>0</v>
      </c>
    </row>
    <row r="13" customFormat="false" ht="15" hidden="false" customHeight="true" outlineLevel="0" collapsed="false">
      <c r="A13" s="3" t="s">
        <v>164</v>
      </c>
      <c r="B13" s="27" t="n">
        <f aca="false">MAX(0,B8-B9)*B10</f>
        <v>0</v>
      </c>
      <c r="D13" s="28" t="s">
        <v>165</v>
      </c>
    </row>
    <row r="14" customFormat="false" ht="15" hidden="false" customHeight="true" outlineLevel="0" collapsed="false">
      <c r="A14" s="29"/>
      <c r="B14" s="29"/>
      <c r="D14" s="29" t="s">
        <v>166</v>
      </c>
      <c r="E14" s="29" t="s">
        <v>167</v>
      </c>
      <c r="F14" s="29" t="s">
        <v>168</v>
      </c>
    </row>
    <row r="15" customFormat="false" ht="15" hidden="false" customHeight="true" outlineLevel="0" collapsed="false">
      <c r="A15" s="28" t="s">
        <v>169</v>
      </c>
      <c r="B15" s="30" t="n">
        <f aca="true">SUMIFS('Daily Log'!$H$5:$H$1004,'Daily Log'!$I$5:$I$1004,YEAR(TODAY()),'Daily Log'!$J$5:$J$1004,1)</f>
        <v>0</v>
      </c>
      <c r="D15" s="31" t="s">
        <v>170</v>
      </c>
    </row>
    <row r="16" customFormat="false" ht="15" hidden="false" customHeight="true" outlineLevel="0" collapsed="false">
      <c r="A16" s="29" t="s">
        <v>171</v>
      </c>
      <c r="B16" s="32" t="s">
        <v>19</v>
      </c>
    </row>
    <row r="17" customFormat="false" ht="15" hidden="false" customHeight="true" outlineLevel="0" collapsed="false">
      <c r="A17" s="3" t="s">
        <v>172</v>
      </c>
      <c r="B17" s="30" t="n">
        <f aca="true">SUMIFS('Daily Log'!$H$5:$H$1004,'Daily Log'!$I$5:$I$1004,YEAR(TODAY()),'Daily Log'!$J$5:$J$1004,1)</f>
        <v>0</v>
      </c>
    </row>
    <row r="18" customFormat="false" ht="15" hidden="false" customHeight="true" outlineLevel="0" collapsed="false">
      <c r="A18" s="6" t="s">
        <v>173</v>
      </c>
      <c r="B18" s="33" t="n">
        <f aca="true">SUMIFS('Daily Log'!$H$5:$H$1004,'Daily Log'!$I$5:$I$1004,YEAR(TODAY()),'Daily Log'!$J$5:$J$1004,2)</f>
        <v>0</v>
      </c>
    </row>
    <row r="19" customFormat="false" ht="15" hidden="false" customHeight="true" outlineLevel="0" collapsed="false">
      <c r="A19" s="3" t="s">
        <v>174</v>
      </c>
      <c r="B19" s="30" t="n">
        <f aca="true">SUMIFS('Daily Log'!$H$5:$H$1004,'Daily Log'!$I$5:$I$1004,YEAR(TODAY()),'Daily Log'!$J$5:$J$1004,3)</f>
        <v>0</v>
      </c>
    </row>
    <row r="20" customFormat="false" ht="15" hidden="false" customHeight="true" outlineLevel="0" collapsed="false">
      <c r="A20" s="6" t="s">
        <v>175</v>
      </c>
      <c r="B20" s="33" t="n">
        <f aca="true">SUMIFS('Daily Log'!$H$5:$H$1004,'Daily Log'!$I$5:$I$1004,YEAR(TODAY()),'Daily Log'!$J$5:$J$1004,4)</f>
        <v>0</v>
      </c>
    </row>
    <row r="21" customFormat="false" ht="15" hidden="false" customHeight="true" outlineLevel="0" collapsed="false">
      <c r="A21" s="3" t="s">
        <v>176</v>
      </c>
      <c r="B21" s="30" t="n">
        <f aca="true">SUMIFS('Daily Log'!$H$5:$H$1004,'Daily Log'!$I$5:$I$1004,YEAR(TODAY()),'Daily Log'!$J$5:$J$1004,5)</f>
        <v>0</v>
      </c>
    </row>
    <row r="22" customFormat="false" ht="15" hidden="false" customHeight="true" outlineLevel="0" collapsed="false">
      <c r="A22" s="6" t="s">
        <v>177</v>
      </c>
      <c r="B22" s="33" t="n">
        <f aca="true">SUMIFS('Daily Log'!$H$5:$H$1004,'Daily Log'!$I$5:$I$1004,YEAR(TODAY()),'Daily Log'!$J$5:$J$1004,6)</f>
        <v>0</v>
      </c>
    </row>
    <row r="23" customFormat="false" ht="15" hidden="false" customHeight="true" outlineLevel="0" collapsed="false">
      <c r="A23" s="3" t="s">
        <v>178</v>
      </c>
      <c r="B23" s="30" t="n">
        <f aca="true">SUMIFS('Daily Log'!$H$5:$H$1004,'Daily Log'!$I$5:$I$1004,YEAR(TODAY()),'Daily Log'!$J$5:$J$1004,7)</f>
        <v>0</v>
      </c>
    </row>
    <row r="24" customFormat="false" ht="15" hidden="false" customHeight="true" outlineLevel="0" collapsed="false">
      <c r="A24" s="6" t="s">
        <v>179</v>
      </c>
      <c r="B24" s="33" t="n">
        <f aca="true">SUMIFS('Daily Log'!$H$5:$H$1004,'Daily Log'!$I$5:$I$1004,YEAR(TODAY()),'Daily Log'!$J$5:$J$1004,8)</f>
        <v>0</v>
      </c>
    </row>
    <row r="25" customFormat="false" ht="15" hidden="false" customHeight="true" outlineLevel="0" collapsed="false">
      <c r="A25" s="3" t="s">
        <v>180</v>
      </c>
      <c r="B25" s="30" t="n">
        <f aca="true">SUMIFS('Daily Log'!$H$5:$H$1004,'Daily Log'!$I$5:$I$1004,YEAR(TODAY()),'Daily Log'!$J$5:$J$1004,9)</f>
        <v>0</v>
      </c>
    </row>
    <row r="26" customFormat="false" ht="15" hidden="false" customHeight="true" outlineLevel="0" collapsed="false">
      <c r="A26" s="6" t="s">
        <v>181</v>
      </c>
      <c r="B26" s="33" t="n">
        <f aca="true">SUMIFS('Daily Log'!$H$5:$H$1004,'Daily Log'!$I$5:$I$1004,YEAR(TODAY()),'Daily Log'!$J$5:$J$1004,10)</f>
        <v>0</v>
      </c>
    </row>
    <row r="27" customFormat="false" ht="15" hidden="false" customHeight="true" outlineLevel="0" collapsed="false">
      <c r="A27" s="3" t="s">
        <v>182</v>
      </c>
      <c r="B27" s="30" t="n">
        <f aca="true">SUMIFS('Daily Log'!$H$5:$H$1004,'Daily Log'!$I$5:$I$1004,YEAR(TODAY()),'Daily Log'!$J$5:$J$1004,11)</f>
        <v>0</v>
      </c>
    </row>
    <row r="28" customFormat="false" ht="15" hidden="false" customHeight="false" outlineLevel="0" collapsed="false">
      <c r="A28" s="34" t="s">
        <v>183</v>
      </c>
      <c r="B28" s="35" t="n">
        <f aca="true">SUMIFS('Daily Log'!$H$5:$H$1004,'Daily Log'!$I$5:$I$1004,YEAR(TODAY()),'Daily Log'!$J$5:$J$1004,12)</f>
        <v>0</v>
      </c>
    </row>
    <row r="29" customFormat="false" ht="15" hidden="false" customHeight="false" outlineLevel="0" collapsed="false">
      <c r="A29" s="36" t="s">
        <v>184</v>
      </c>
      <c r="B29" s="37" t="n">
        <f aca="false">SUM(B17:B28)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42"/>
    <col collapsed="false" customWidth="true" hidden="false" outlineLevel="0" max="4" min="3" style="1" width="12"/>
  </cols>
  <sheetData>
    <row r="1" customFormat="false" ht="17.25" hidden="false" customHeight="true" outlineLevel="0" collapsed="false">
      <c r="A1" s="13" t="s">
        <v>185</v>
      </c>
    </row>
    <row r="3" customFormat="false" ht="15" hidden="false" customHeight="true" outlineLevel="0" collapsed="false">
      <c r="A3" s="29" t="s">
        <v>166</v>
      </c>
      <c r="B3" s="29" t="s">
        <v>18</v>
      </c>
      <c r="C3" s="29" t="s">
        <v>186</v>
      </c>
      <c r="D3" s="29" t="s">
        <v>187</v>
      </c>
    </row>
    <row r="4" customFormat="false" ht="15" hidden="false" customHeight="true" outlineLevel="0" collapsed="false">
      <c r="A4" s="38" t="str">
        <f aca="false">'Code Library'!A2</f>
        <v>99202</v>
      </c>
      <c r="B4" s="38" t="str">
        <f aca="false">'Code Library'!B2</f>
        <v>New patient, straightforward</v>
      </c>
      <c r="C4" s="3" t="n">
        <f aca="true">IF('Code Library'!A2="","",SUMIFS('Daily Log'!$D$5:$D$1004,'Daily Log'!$C$5:$C$1004,'Code Library'!A2,'Daily Log'!$I$5:$I$1004,YEAR(TODAY())))</f>
        <v>0</v>
      </c>
      <c r="D4" s="39" t="n">
        <f aca="false">IF(OR('Code Library'!A2="",C4=""),"",C4*'Code Library'!C2)</f>
        <v>0</v>
      </c>
    </row>
    <row r="5" customFormat="false" ht="15" hidden="false" customHeight="true" outlineLevel="0" collapsed="false">
      <c r="A5" s="38" t="str">
        <f aca="false">'Code Library'!A3</f>
        <v>99203</v>
      </c>
      <c r="B5" s="38" t="str">
        <f aca="false">'Code Library'!B3</f>
        <v>New patient, low complexity</v>
      </c>
      <c r="C5" s="3" t="n">
        <f aca="true">IF('Code Library'!A3="","",SUMIFS('Daily Log'!$D$5:$D$1004,'Daily Log'!$C$5:$C$1004,'Code Library'!A3,'Daily Log'!$I$5:$I$1004,YEAR(TODAY())))</f>
        <v>0</v>
      </c>
      <c r="D5" s="39" t="n">
        <f aca="false">IF(OR('Code Library'!A3="",C5=""),"",C5*'Code Library'!C3)</f>
        <v>0</v>
      </c>
    </row>
    <row r="6" customFormat="false" ht="15" hidden="false" customHeight="true" outlineLevel="0" collapsed="false">
      <c r="A6" s="38" t="str">
        <f aca="false">'Code Library'!A4</f>
        <v>99204</v>
      </c>
      <c r="B6" s="38" t="str">
        <f aca="false">'Code Library'!B4</f>
        <v>New patient, moderate complexity</v>
      </c>
      <c r="C6" s="3" t="n">
        <f aca="true">IF('Code Library'!A4="","",SUMIFS('Daily Log'!$D$5:$D$1004,'Daily Log'!$C$5:$C$1004,'Code Library'!A4,'Daily Log'!$I$5:$I$1004,YEAR(TODAY())))</f>
        <v>0</v>
      </c>
      <c r="D6" s="39" t="n">
        <f aca="false">IF(OR('Code Library'!A4="",C6=""),"",C6*'Code Library'!C4)</f>
        <v>0</v>
      </c>
    </row>
    <row r="7" customFormat="false" ht="15" hidden="false" customHeight="true" outlineLevel="0" collapsed="false">
      <c r="A7" s="38" t="str">
        <f aca="false">'Code Library'!A5</f>
        <v>99205</v>
      </c>
      <c r="B7" s="38" t="str">
        <f aca="false">'Code Library'!B5</f>
        <v>New patient, high complexity</v>
      </c>
      <c r="C7" s="3" t="n">
        <f aca="true">IF('Code Library'!A5="","",SUMIFS('Daily Log'!$D$5:$D$1004,'Daily Log'!$C$5:$C$1004,'Code Library'!A5,'Daily Log'!$I$5:$I$1004,YEAR(TODAY())))</f>
        <v>0</v>
      </c>
      <c r="D7" s="39" t="n">
        <f aca="false">IF(OR('Code Library'!A5="",C7=""),"",C7*'Code Library'!C5)</f>
        <v>0</v>
      </c>
    </row>
    <row r="8" customFormat="false" ht="15" hidden="false" customHeight="true" outlineLevel="0" collapsed="false">
      <c r="A8" s="38" t="str">
        <f aca="false">'Code Library'!A6</f>
        <v>99212</v>
      </c>
      <c r="B8" s="38" t="str">
        <f aca="false">'Code Library'!B6</f>
        <v>Established patient, straightforward</v>
      </c>
      <c r="C8" s="3" t="n">
        <f aca="true">IF('Code Library'!A6="","",SUMIFS('Daily Log'!$D$5:$D$1004,'Daily Log'!$C$5:$C$1004,'Code Library'!A6,'Daily Log'!$I$5:$I$1004,YEAR(TODAY())))</f>
        <v>0</v>
      </c>
      <c r="D8" s="39" t="n">
        <f aca="false">IF(OR('Code Library'!A6="",C8=""),"",C8*'Code Library'!C6)</f>
        <v>0</v>
      </c>
    </row>
    <row r="9" customFormat="false" ht="15" hidden="false" customHeight="true" outlineLevel="0" collapsed="false">
      <c r="A9" s="38" t="str">
        <f aca="false">'Code Library'!A7</f>
        <v>99213</v>
      </c>
      <c r="B9" s="38" t="str">
        <f aca="false">'Code Library'!B7</f>
        <v>Established patient, low complexity</v>
      </c>
      <c r="C9" s="3" t="n">
        <f aca="true">IF('Code Library'!A7="","",SUMIFS('Daily Log'!$D$5:$D$1004,'Daily Log'!$C$5:$C$1004,'Code Library'!A7,'Daily Log'!$I$5:$I$1004,YEAR(TODAY())))</f>
        <v>0</v>
      </c>
      <c r="D9" s="39" t="n">
        <f aca="false">IF(OR('Code Library'!A7="",C9=""),"",C9*'Code Library'!C7)</f>
        <v>0</v>
      </c>
    </row>
    <row r="10" customFormat="false" ht="15" hidden="false" customHeight="true" outlineLevel="0" collapsed="false">
      <c r="A10" s="38" t="str">
        <f aca="false">'Code Library'!A8</f>
        <v>99214</v>
      </c>
      <c r="B10" s="38" t="str">
        <f aca="false">'Code Library'!B8</f>
        <v>Established patient, moderate complexity</v>
      </c>
      <c r="C10" s="3" t="n">
        <f aca="true">IF('Code Library'!A8="","",SUMIFS('Daily Log'!$D$5:$D$1004,'Daily Log'!$C$5:$C$1004,'Code Library'!A8,'Daily Log'!$I$5:$I$1004,YEAR(TODAY())))</f>
        <v>0</v>
      </c>
      <c r="D10" s="39" t="n">
        <f aca="false">IF(OR('Code Library'!A8="",C10=""),"",C10*'Code Library'!C8)</f>
        <v>0</v>
      </c>
    </row>
    <row r="11" customFormat="false" ht="15" hidden="false" customHeight="true" outlineLevel="0" collapsed="false">
      <c r="A11" s="38" t="str">
        <f aca="false">'Code Library'!A9</f>
        <v>99215</v>
      </c>
      <c r="B11" s="38" t="str">
        <f aca="false">'Code Library'!B9</f>
        <v>Established patient, high complexity</v>
      </c>
      <c r="C11" s="3" t="n">
        <f aca="true">IF('Code Library'!A9="","",SUMIFS('Daily Log'!$D$5:$D$1004,'Daily Log'!$C$5:$C$1004,'Code Library'!A9,'Daily Log'!$I$5:$I$1004,YEAR(TODAY())))</f>
        <v>0</v>
      </c>
      <c r="D11" s="39" t="n">
        <f aca="false">IF(OR('Code Library'!A9="",C11=""),"",C11*'Code Library'!C9)</f>
        <v>0</v>
      </c>
    </row>
    <row r="12" customFormat="false" ht="15" hidden="false" customHeight="true" outlineLevel="0" collapsed="false">
      <c r="A12" s="38" t="str">
        <f aca="false">'Code Library'!A10</f>
        <v>99221</v>
      </c>
      <c r="B12" s="38" t="str">
        <f aca="false">'Code Library'!B10</f>
        <v>Initial hospital care, low</v>
      </c>
      <c r="C12" s="3" t="n">
        <f aca="true">IF('Code Library'!A10="","",SUMIFS('Daily Log'!$D$5:$D$1004,'Daily Log'!$C$5:$C$1004,'Code Library'!A10,'Daily Log'!$I$5:$I$1004,YEAR(TODAY())))</f>
        <v>0</v>
      </c>
      <c r="D12" s="39" t="n">
        <f aca="false">IF(OR('Code Library'!A10="",C12=""),"",C12*'Code Library'!C10)</f>
        <v>0</v>
      </c>
    </row>
    <row r="13" customFormat="false" ht="15" hidden="false" customHeight="true" outlineLevel="0" collapsed="false">
      <c r="A13" s="38" t="str">
        <f aca="false">'Code Library'!A11</f>
        <v>99222</v>
      </c>
      <c r="B13" s="38" t="str">
        <f aca="false">'Code Library'!B11</f>
        <v>Initial hospital care, moderate</v>
      </c>
      <c r="C13" s="3" t="n">
        <f aca="true">IF('Code Library'!A11="","",SUMIFS('Daily Log'!$D$5:$D$1004,'Daily Log'!$C$5:$C$1004,'Code Library'!A11,'Daily Log'!$I$5:$I$1004,YEAR(TODAY())))</f>
        <v>0</v>
      </c>
      <c r="D13" s="39" t="n">
        <f aca="false">IF(OR('Code Library'!A11="",C13=""),"",C13*'Code Library'!C11)</f>
        <v>0</v>
      </c>
    </row>
    <row r="14" customFormat="false" ht="15" hidden="false" customHeight="true" outlineLevel="0" collapsed="false">
      <c r="A14" s="38" t="str">
        <f aca="false">'Code Library'!A12</f>
        <v>99223</v>
      </c>
      <c r="B14" s="38" t="str">
        <f aca="false">'Code Library'!B12</f>
        <v>Initial hospital care, high</v>
      </c>
      <c r="C14" s="3" t="n">
        <f aca="true">IF('Code Library'!A12="","",SUMIFS('Daily Log'!$D$5:$D$1004,'Daily Log'!$C$5:$C$1004,'Code Library'!A12,'Daily Log'!$I$5:$I$1004,YEAR(TODAY())))</f>
        <v>0</v>
      </c>
      <c r="D14" s="39" t="n">
        <f aca="false">IF(OR('Code Library'!A12="",C14=""),"",C14*'Code Library'!C12)</f>
        <v>0</v>
      </c>
    </row>
    <row r="15" customFormat="false" ht="15" hidden="false" customHeight="true" outlineLevel="0" collapsed="false">
      <c r="A15" s="38" t="str">
        <f aca="false">'Code Library'!A13</f>
        <v>99231</v>
      </c>
      <c r="B15" s="38" t="str">
        <f aca="false">'Code Library'!B13</f>
        <v>Subsequent hospital care, low</v>
      </c>
      <c r="C15" s="3" t="n">
        <f aca="true">IF('Code Library'!A13="","",SUMIFS('Daily Log'!$D$5:$D$1004,'Daily Log'!$C$5:$C$1004,'Code Library'!A13,'Daily Log'!$I$5:$I$1004,YEAR(TODAY())))</f>
        <v>0</v>
      </c>
      <c r="D15" s="39" t="n">
        <f aca="false">IF(OR('Code Library'!A13="",C15=""),"",C15*'Code Library'!C13)</f>
        <v>0</v>
      </c>
    </row>
    <row r="16" customFormat="false" ht="15" hidden="false" customHeight="true" outlineLevel="0" collapsed="false">
      <c r="A16" s="38" t="str">
        <f aca="false">'Code Library'!A14</f>
        <v>99232</v>
      </c>
      <c r="B16" s="38" t="str">
        <f aca="false">'Code Library'!B14</f>
        <v>Subsequent hospital care, moderate</v>
      </c>
      <c r="C16" s="3" t="n">
        <f aca="true">IF('Code Library'!A14="","",SUMIFS('Daily Log'!$D$5:$D$1004,'Daily Log'!$C$5:$C$1004,'Code Library'!A14,'Daily Log'!$I$5:$I$1004,YEAR(TODAY())))</f>
        <v>0</v>
      </c>
      <c r="D16" s="39" t="n">
        <f aca="false">IF(OR('Code Library'!A14="",C16=""),"",C16*'Code Library'!C14)</f>
        <v>0</v>
      </c>
    </row>
    <row r="17" customFormat="false" ht="15" hidden="false" customHeight="true" outlineLevel="0" collapsed="false">
      <c r="A17" s="38" t="str">
        <f aca="false">'Code Library'!A15</f>
        <v>99233</v>
      </c>
      <c r="B17" s="38" t="str">
        <f aca="false">'Code Library'!B15</f>
        <v>Subsequent hospital care, high</v>
      </c>
      <c r="C17" s="3" t="n">
        <f aca="true">IF('Code Library'!A15="","",SUMIFS('Daily Log'!$D$5:$D$1004,'Daily Log'!$C$5:$C$1004,'Code Library'!A15,'Daily Log'!$I$5:$I$1004,YEAR(TODAY())))</f>
        <v>0</v>
      </c>
      <c r="D17" s="39" t="n">
        <f aca="false">IF(OR('Code Library'!A15="",C17=""),"",C17*'Code Library'!C15)</f>
        <v>0</v>
      </c>
    </row>
    <row r="18" customFormat="false" ht="15" hidden="false" customHeight="true" outlineLevel="0" collapsed="false">
      <c r="A18" s="38" t="str">
        <f aca="false">'Code Library'!A16</f>
        <v>99238</v>
      </c>
      <c r="B18" s="38" t="str">
        <f aca="false">'Code Library'!B16</f>
        <v>Hospital discharge, 30 min or less</v>
      </c>
      <c r="C18" s="3" t="n">
        <f aca="true">IF('Code Library'!A16="","",SUMIFS('Daily Log'!$D$5:$D$1004,'Daily Log'!$C$5:$C$1004,'Code Library'!A16,'Daily Log'!$I$5:$I$1004,YEAR(TODAY())))</f>
        <v>0</v>
      </c>
      <c r="D18" s="39" t="n">
        <f aca="false">IF(OR('Code Library'!A16="",C18=""),"",C18*'Code Library'!C16)</f>
        <v>0</v>
      </c>
    </row>
    <row r="19" customFormat="false" ht="15" hidden="false" customHeight="true" outlineLevel="0" collapsed="false">
      <c r="A19" s="38" t="str">
        <f aca="false">'Code Library'!A17</f>
        <v>99239</v>
      </c>
      <c r="B19" s="38" t="str">
        <f aca="false">'Code Library'!B17</f>
        <v>Hospital discharge, over 30 min</v>
      </c>
      <c r="C19" s="3" t="n">
        <f aca="true">IF('Code Library'!A17="","",SUMIFS('Daily Log'!$D$5:$D$1004,'Daily Log'!$C$5:$C$1004,'Code Library'!A17,'Daily Log'!$I$5:$I$1004,YEAR(TODAY())))</f>
        <v>0</v>
      </c>
      <c r="D19" s="39" t="n">
        <f aca="false">IF(OR('Code Library'!A17="",C19=""),"",C19*'Code Library'!C17)</f>
        <v>0</v>
      </c>
    </row>
    <row r="20" customFormat="false" ht="15" hidden="false" customHeight="true" outlineLevel="0" collapsed="false">
      <c r="A20" s="38" t="str">
        <f aca="false">'Code Library'!A18</f>
        <v>G2211</v>
      </c>
      <c r="B20" s="38" t="str">
        <f aca="false">'Code Library'!B18</f>
        <v>Longitudinal care add-on</v>
      </c>
      <c r="C20" s="3" t="n">
        <f aca="true">IF('Code Library'!A18="","",SUMIFS('Daily Log'!$D$5:$D$1004,'Daily Log'!$C$5:$C$1004,'Code Library'!A18,'Daily Log'!$I$5:$I$1004,YEAR(TODAY())))</f>
        <v>0</v>
      </c>
      <c r="D20" s="39" t="n">
        <f aca="false">IF(OR('Code Library'!A18="",C20=""),"",C20*'Code Library'!C18)</f>
        <v>0</v>
      </c>
    </row>
    <row r="21" customFormat="false" ht="15" hidden="false" customHeight="true" outlineLevel="0" collapsed="false">
      <c r="A21" s="38" t="str">
        <f aca="false">'Code Library'!A19</f>
        <v>G2212</v>
      </c>
      <c r="B21" s="38" t="str">
        <f aca="false">'Code Library'!B19</f>
        <v>Prolonged services, Medicare (15 min)</v>
      </c>
      <c r="C21" s="3" t="n">
        <f aca="true">IF('Code Library'!A19="","",SUMIFS('Daily Log'!$D$5:$D$1004,'Daily Log'!$C$5:$C$1004,'Code Library'!A19,'Daily Log'!$I$5:$I$1004,YEAR(TODAY())))</f>
        <v>0</v>
      </c>
      <c r="D21" s="39" t="n">
        <f aca="false">IF(OR('Code Library'!A19="",C21=""),"",C21*'Code Library'!C19)</f>
        <v>0</v>
      </c>
    </row>
    <row r="22" customFormat="false" ht="15" hidden="false" customHeight="true" outlineLevel="0" collapsed="false">
      <c r="A22" s="38" t="str">
        <f aca="false">'Code Library'!A20</f>
        <v>99417</v>
      </c>
      <c r="B22" s="38" t="str">
        <f aca="false">'Code Library'!B20</f>
        <v>Prolonged services, commercial (15 min)</v>
      </c>
      <c r="C22" s="3" t="n">
        <f aca="true">IF('Code Library'!A20="","",SUMIFS('Daily Log'!$D$5:$D$1004,'Daily Log'!$C$5:$C$1004,'Code Library'!A20,'Daily Log'!$I$5:$I$1004,YEAR(TODAY())))</f>
        <v>0</v>
      </c>
      <c r="D22" s="39" t="n">
        <f aca="false">IF(OR('Code Library'!A20="",C22=""),"",C22*'Code Library'!C20)</f>
        <v>0</v>
      </c>
    </row>
    <row r="23" customFormat="false" ht="15" hidden="false" customHeight="true" outlineLevel="0" collapsed="false">
      <c r="A23" s="38" t="str">
        <f aca="false">'Code Library'!A21</f>
        <v>99406</v>
      </c>
      <c r="B23" s="38" t="str">
        <f aca="false">'Code Library'!B21</f>
        <v>Tobacco cessation, 3-10 min</v>
      </c>
      <c r="C23" s="3" t="n">
        <f aca="true">IF('Code Library'!A21="","",SUMIFS('Daily Log'!$D$5:$D$1004,'Daily Log'!$C$5:$C$1004,'Code Library'!A21,'Daily Log'!$I$5:$I$1004,YEAR(TODAY())))</f>
        <v>0</v>
      </c>
      <c r="D23" s="39" t="n">
        <f aca="false">IF(OR('Code Library'!A21="",C23=""),"",C23*'Code Library'!C21)</f>
        <v>0</v>
      </c>
    </row>
    <row r="24" customFormat="false" ht="15" hidden="false" customHeight="true" outlineLevel="0" collapsed="false">
      <c r="A24" s="38" t="str">
        <f aca="false">'Code Library'!A22</f>
        <v>99407</v>
      </c>
      <c r="B24" s="38" t="str">
        <f aca="false">'Code Library'!B22</f>
        <v>Tobacco cessation, over 10 min</v>
      </c>
      <c r="C24" s="3" t="n">
        <f aca="true">IF('Code Library'!A22="","",SUMIFS('Daily Log'!$D$5:$D$1004,'Daily Log'!$C$5:$C$1004,'Code Library'!A22,'Daily Log'!$I$5:$I$1004,YEAR(TODAY())))</f>
        <v>0</v>
      </c>
      <c r="D24" s="39" t="n">
        <f aca="false">IF(OR('Code Library'!A22="",C24=""),"",C24*'Code Library'!C22)</f>
        <v>0</v>
      </c>
    </row>
    <row r="25" customFormat="false" ht="15" hidden="false" customHeight="true" outlineLevel="0" collapsed="false">
      <c r="A25" s="38" t="str">
        <f aca="false">'Code Library'!A23</f>
        <v>G0438</v>
      </c>
      <c r="B25" s="38" t="str">
        <f aca="false">'Code Library'!B23</f>
        <v>Initial Annual Wellness Visit</v>
      </c>
      <c r="C25" s="3" t="n">
        <f aca="true">IF('Code Library'!A23="","",SUMIFS('Daily Log'!$D$5:$D$1004,'Daily Log'!$C$5:$C$1004,'Code Library'!A23,'Daily Log'!$I$5:$I$1004,YEAR(TODAY())))</f>
        <v>0</v>
      </c>
      <c r="D25" s="39" t="n">
        <f aca="false">IF(OR('Code Library'!A23="",C25=""),"",C25*'Code Library'!C23)</f>
        <v>0</v>
      </c>
    </row>
    <row r="26" customFormat="false" ht="15" hidden="false" customHeight="true" outlineLevel="0" collapsed="false">
      <c r="A26" s="38" t="str">
        <f aca="false">'Code Library'!A24</f>
        <v>G0439</v>
      </c>
      <c r="B26" s="38" t="str">
        <f aca="false">'Code Library'!B24</f>
        <v>Subsequent Annual Wellness Visit</v>
      </c>
      <c r="C26" s="3" t="n">
        <f aca="true">IF('Code Library'!A24="","",SUMIFS('Daily Log'!$D$5:$D$1004,'Daily Log'!$C$5:$C$1004,'Code Library'!A24,'Daily Log'!$I$5:$I$1004,YEAR(TODAY())))</f>
        <v>0</v>
      </c>
      <c r="D26" s="39" t="n">
        <f aca="false">IF(OR('Code Library'!A24="",C26=""),"",C26*'Code Library'!C24)</f>
        <v>0</v>
      </c>
    </row>
    <row r="27" customFormat="false" ht="15" hidden="false" customHeight="true" outlineLevel="0" collapsed="false">
      <c r="A27" s="38" t="str">
        <f aca="false">'Code Library'!A25</f>
        <v>20550</v>
      </c>
      <c r="B27" s="38" t="str">
        <f aca="false">'Code Library'!B25</f>
        <v>Tendon sheath/ligament injection</v>
      </c>
      <c r="C27" s="3" t="n">
        <f aca="true">IF('Code Library'!A25="","",SUMIFS('Daily Log'!$D$5:$D$1004,'Daily Log'!$C$5:$C$1004,'Code Library'!A25,'Daily Log'!$I$5:$I$1004,YEAR(TODAY())))</f>
        <v>0</v>
      </c>
      <c r="D27" s="39" t="n">
        <f aca="false">IF(OR('Code Library'!A25="",C27=""),"",C27*'Code Library'!C25)</f>
        <v>0</v>
      </c>
    </row>
    <row r="28" customFormat="false" ht="15" hidden="false" customHeight="true" outlineLevel="0" collapsed="false">
      <c r="A28" s="38" t="str">
        <f aca="false">'Code Library'!A26</f>
        <v>20551</v>
      </c>
      <c r="B28" s="38" t="str">
        <f aca="false">'Code Library'!B26</f>
        <v>Tendon origin/insertion injection</v>
      </c>
      <c r="C28" s="3" t="n">
        <f aca="true">IF('Code Library'!A26="","",SUMIFS('Daily Log'!$D$5:$D$1004,'Daily Log'!$C$5:$C$1004,'Code Library'!A26,'Daily Log'!$I$5:$I$1004,YEAR(TODAY())))</f>
        <v>0</v>
      </c>
      <c r="D28" s="39" t="n">
        <f aca="false">IF(OR('Code Library'!A26="",C28=""),"",C28*'Code Library'!C26)</f>
        <v>0</v>
      </c>
    </row>
    <row r="29" customFormat="false" ht="15" hidden="false" customHeight="true" outlineLevel="0" collapsed="false">
      <c r="A29" s="38" t="str">
        <f aca="false">'Code Library'!A27</f>
        <v>20552</v>
      </c>
      <c r="B29" s="38" t="str">
        <f aca="false">'Code Library'!B27</f>
        <v>Trigger point injection, 1-2 muscles</v>
      </c>
      <c r="C29" s="3" t="n">
        <f aca="true">IF('Code Library'!A27="","",SUMIFS('Daily Log'!$D$5:$D$1004,'Daily Log'!$C$5:$C$1004,'Code Library'!A27,'Daily Log'!$I$5:$I$1004,YEAR(TODAY())))</f>
        <v>0</v>
      </c>
      <c r="D29" s="39" t="n">
        <f aca="false">IF(OR('Code Library'!A27="",C29=""),"",C29*'Code Library'!C27)</f>
        <v>0</v>
      </c>
    </row>
    <row r="30" customFormat="false" ht="15" hidden="false" customHeight="true" outlineLevel="0" collapsed="false">
      <c r="A30" s="38" t="str">
        <f aca="false">'Code Library'!A28</f>
        <v>20553</v>
      </c>
      <c r="B30" s="38" t="str">
        <f aca="false">'Code Library'!B28</f>
        <v>Trigger point injection, 3+ muscles</v>
      </c>
      <c r="C30" s="3" t="n">
        <f aca="true">IF('Code Library'!A28="","",SUMIFS('Daily Log'!$D$5:$D$1004,'Daily Log'!$C$5:$C$1004,'Code Library'!A28,'Daily Log'!$I$5:$I$1004,YEAR(TODAY())))</f>
        <v>0</v>
      </c>
      <c r="D30" s="39" t="n">
        <f aca="false">IF(OR('Code Library'!A28="",C30=""),"",C30*'Code Library'!C28)</f>
        <v>0</v>
      </c>
    </row>
    <row r="31" customFormat="false" ht="15" hidden="false" customHeight="true" outlineLevel="0" collapsed="false">
      <c r="A31" s="38" t="str">
        <f aca="false">'Code Library'!A29</f>
        <v>20600</v>
      </c>
      <c r="B31" s="38" t="str">
        <f aca="false">'Code Library'!B29</f>
        <v>Small joint injection, no US</v>
      </c>
      <c r="C31" s="3" t="n">
        <f aca="true">IF('Code Library'!A29="","",SUMIFS('Daily Log'!$D$5:$D$1004,'Daily Log'!$C$5:$C$1004,'Code Library'!A29,'Daily Log'!$I$5:$I$1004,YEAR(TODAY())))</f>
        <v>0</v>
      </c>
      <c r="D31" s="39" t="n">
        <f aca="false">IF(OR('Code Library'!A29="",C31=""),"",C31*'Code Library'!C29)</f>
        <v>0</v>
      </c>
    </row>
    <row r="32" customFormat="false" ht="15" hidden="false" customHeight="true" outlineLevel="0" collapsed="false">
      <c r="A32" s="38" t="str">
        <f aca="false">'Code Library'!A30</f>
        <v>20604</v>
      </c>
      <c r="B32" s="38" t="str">
        <f aca="false">'Code Library'!B30</f>
        <v>Small joint injection, with US</v>
      </c>
      <c r="C32" s="3" t="n">
        <f aca="true">IF('Code Library'!A30="","",SUMIFS('Daily Log'!$D$5:$D$1004,'Daily Log'!$C$5:$C$1004,'Code Library'!A30,'Daily Log'!$I$5:$I$1004,YEAR(TODAY())))</f>
        <v>0</v>
      </c>
      <c r="D32" s="39" t="n">
        <f aca="false">IF(OR('Code Library'!A30="",C32=""),"",C32*'Code Library'!C30)</f>
        <v>0</v>
      </c>
    </row>
    <row r="33" customFormat="false" ht="15" hidden="false" customHeight="true" outlineLevel="0" collapsed="false">
      <c r="A33" s="38" t="str">
        <f aca="false">'Code Library'!A31</f>
        <v>20605</v>
      </c>
      <c r="B33" s="38" t="str">
        <f aca="false">'Code Library'!B31</f>
        <v>Intermediate joint injection, no US</v>
      </c>
      <c r="C33" s="3" t="n">
        <f aca="true">IF('Code Library'!A31="","",SUMIFS('Daily Log'!$D$5:$D$1004,'Daily Log'!$C$5:$C$1004,'Code Library'!A31,'Daily Log'!$I$5:$I$1004,YEAR(TODAY())))</f>
        <v>0</v>
      </c>
      <c r="D33" s="39" t="n">
        <f aca="false">IF(OR('Code Library'!A31="",C33=""),"",C33*'Code Library'!C31)</f>
        <v>0</v>
      </c>
    </row>
    <row r="34" customFormat="false" ht="15" hidden="false" customHeight="true" outlineLevel="0" collapsed="false">
      <c r="A34" s="38" t="str">
        <f aca="false">'Code Library'!A32</f>
        <v>20606</v>
      </c>
      <c r="B34" s="38" t="str">
        <f aca="false">'Code Library'!B32</f>
        <v>Intermediate joint injection, with US</v>
      </c>
      <c r="C34" s="3" t="n">
        <f aca="true">IF('Code Library'!A32="","",SUMIFS('Daily Log'!$D$5:$D$1004,'Daily Log'!$C$5:$C$1004,'Code Library'!A32,'Daily Log'!$I$5:$I$1004,YEAR(TODAY())))</f>
        <v>0</v>
      </c>
      <c r="D34" s="39" t="n">
        <f aca="false">IF(OR('Code Library'!A32="",C34=""),"",C34*'Code Library'!C32)</f>
        <v>0</v>
      </c>
    </row>
    <row r="35" customFormat="false" ht="15" hidden="false" customHeight="true" outlineLevel="0" collapsed="false">
      <c r="A35" s="38" t="str">
        <f aca="false">'Code Library'!A33</f>
        <v>20610</v>
      </c>
      <c r="B35" s="38" t="str">
        <f aca="false">'Code Library'!B33</f>
        <v>Large joint injection, no US</v>
      </c>
      <c r="C35" s="3" t="n">
        <f aca="true">IF('Code Library'!A33="","",SUMIFS('Daily Log'!$D$5:$D$1004,'Daily Log'!$C$5:$C$1004,'Code Library'!A33,'Daily Log'!$I$5:$I$1004,YEAR(TODAY())))</f>
        <v>0</v>
      </c>
      <c r="D35" s="39" t="n">
        <f aca="false">IF(OR('Code Library'!A33="",C35=""),"",C35*'Code Library'!C33)</f>
        <v>0</v>
      </c>
    </row>
    <row r="36" customFormat="false" ht="15" hidden="false" customHeight="true" outlineLevel="0" collapsed="false">
      <c r="A36" s="38" t="str">
        <f aca="false">'Code Library'!A34</f>
        <v>20611</v>
      </c>
      <c r="B36" s="38" t="str">
        <f aca="false">'Code Library'!B34</f>
        <v>Large joint injection, with US</v>
      </c>
      <c r="C36" s="3" t="n">
        <f aca="true">IF('Code Library'!A34="","",SUMIFS('Daily Log'!$D$5:$D$1004,'Daily Log'!$C$5:$C$1004,'Code Library'!A34,'Daily Log'!$I$5:$I$1004,YEAR(TODAY())))</f>
        <v>0</v>
      </c>
      <c r="D36" s="39" t="n">
        <f aca="false">IF(OR('Code Library'!A34="",C36=""),"",C36*'Code Library'!C34)</f>
        <v>0</v>
      </c>
    </row>
    <row r="37" customFormat="false" ht="15" hidden="false" customHeight="true" outlineLevel="0" collapsed="false">
      <c r="A37" s="38" t="str">
        <f aca="false">'Code Library'!A35</f>
        <v>25600</v>
      </c>
      <c r="B37" s="38" t="str">
        <f aca="false">'Code Library'!B35</f>
        <v>Distal radius fx, no manipulation</v>
      </c>
      <c r="C37" s="3" t="n">
        <f aca="true">IF('Code Library'!A35="","",SUMIFS('Daily Log'!$D$5:$D$1004,'Daily Log'!$C$5:$C$1004,'Code Library'!A35,'Daily Log'!$I$5:$I$1004,YEAR(TODAY())))</f>
        <v>0</v>
      </c>
      <c r="D37" s="39" t="n">
        <f aca="false">IF(OR('Code Library'!A35="",C37=""),"",C37*'Code Library'!C35)</f>
        <v>0</v>
      </c>
    </row>
    <row r="38" customFormat="false" ht="15" hidden="false" customHeight="true" outlineLevel="0" collapsed="false">
      <c r="A38" s="38" t="str">
        <f aca="false">'Code Library'!A36</f>
        <v>25605</v>
      </c>
      <c r="B38" s="38" t="str">
        <f aca="false">'Code Library'!B36</f>
        <v>Distal radius fx, with manipulation</v>
      </c>
      <c r="C38" s="3" t="n">
        <f aca="true">IF('Code Library'!A36="","",SUMIFS('Daily Log'!$D$5:$D$1004,'Daily Log'!$C$5:$C$1004,'Code Library'!A36,'Daily Log'!$I$5:$I$1004,YEAR(TODAY())))</f>
        <v>0</v>
      </c>
      <c r="D38" s="39" t="n">
        <f aca="false">IF(OR('Code Library'!A36="",C38=""),"",C38*'Code Library'!C36)</f>
        <v>0</v>
      </c>
    </row>
    <row r="39" customFormat="false" ht="15" hidden="false" customHeight="true" outlineLevel="0" collapsed="false">
      <c r="A39" s="38" t="str">
        <f aca="false">'Code Library'!A37</f>
        <v>27750</v>
      </c>
      <c r="B39" s="38" t="str">
        <f aca="false">'Code Library'!B37</f>
        <v>Tibia fx, no manipulation</v>
      </c>
      <c r="C39" s="3" t="n">
        <f aca="true">IF('Code Library'!A37="","",SUMIFS('Daily Log'!$D$5:$D$1004,'Daily Log'!$C$5:$C$1004,'Code Library'!A37,'Daily Log'!$I$5:$I$1004,YEAR(TODAY())))</f>
        <v>0</v>
      </c>
      <c r="D39" s="39" t="n">
        <f aca="false">IF(OR('Code Library'!A37="",C39=""),"",C39*'Code Library'!C37)</f>
        <v>0</v>
      </c>
    </row>
    <row r="40" customFormat="false" ht="15" hidden="false" customHeight="true" outlineLevel="0" collapsed="false">
      <c r="A40" s="38" t="str">
        <f aca="false">'Code Library'!A38</f>
        <v>27752</v>
      </c>
      <c r="B40" s="38" t="str">
        <f aca="false">'Code Library'!B38</f>
        <v>Tibia fx, with manipulation</v>
      </c>
      <c r="C40" s="3" t="n">
        <f aca="true">IF('Code Library'!A38="","",SUMIFS('Daily Log'!$D$5:$D$1004,'Daily Log'!$C$5:$C$1004,'Code Library'!A38,'Daily Log'!$I$5:$I$1004,YEAR(TODAY())))</f>
        <v>0</v>
      </c>
      <c r="D40" s="39" t="n">
        <f aca="false">IF(OR('Code Library'!A38="",C40=""),"",C40*'Code Library'!C38)</f>
        <v>0</v>
      </c>
    </row>
    <row r="41" customFormat="false" ht="15" hidden="false" customHeight="true" outlineLevel="0" collapsed="false">
      <c r="A41" s="38" t="str">
        <f aca="false">'Code Library'!A39</f>
        <v>27786</v>
      </c>
      <c r="B41" s="38" t="str">
        <f aca="false">'Code Library'!B39</f>
        <v>Fibula fx, no manipulation</v>
      </c>
      <c r="C41" s="3" t="n">
        <f aca="true">IF('Code Library'!A39="","",SUMIFS('Daily Log'!$D$5:$D$1004,'Daily Log'!$C$5:$C$1004,'Code Library'!A39,'Daily Log'!$I$5:$I$1004,YEAR(TODAY())))</f>
        <v>0</v>
      </c>
      <c r="D41" s="39" t="n">
        <f aca="false">IF(OR('Code Library'!A39="",C41=""),"",C41*'Code Library'!C39)</f>
        <v>0</v>
      </c>
    </row>
    <row r="42" customFormat="false" ht="15" hidden="false" customHeight="true" outlineLevel="0" collapsed="false">
      <c r="A42" s="38" t="str">
        <f aca="false">'Code Library'!A40</f>
        <v>28470</v>
      </c>
      <c r="B42" s="38" t="str">
        <f aca="false">'Code Library'!B40</f>
        <v>Metatarsal fx, no manipulation</v>
      </c>
      <c r="C42" s="3" t="n">
        <f aca="true">IF('Code Library'!A40="","",SUMIFS('Daily Log'!$D$5:$D$1004,'Daily Log'!$C$5:$C$1004,'Code Library'!A40,'Daily Log'!$I$5:$I$1004,YEAR(TODAY())))</f>
        <v>0</v>
      </c>
      <c r="D42" s="39" t="n">
        <f aca="false">IF(OR('Code Library'!A40="",C42=""),"",C42*'Code Library'!C40)</f>
        <v>0</v>
      </c>
    </row>
    <row r="43" customFormat="false" ht="15" hidden="false" customHeight="true" outlineLevel="0" collapsed="false">
      <c r="A43" s="38" t="str">
        <f aca="false">'Code Library'!A41</f>
        <v>29881</v>
      </c>
      <c r="B43" s="38" t="str">
        <f aca="false">'Code Library'!B41</f>
        <v>Knee arthroscopy, meniscectomy</v>
      </c>
      <c r="C43" s="3" t="n">
        <f aca="true">IF('Code Library'!A41="","",SUMIFS('Daily Log'!$D$5:$D$1004,'Daily Log'!$C$5:$C$1004,'Code Library'!A41,'Daily Log'!$I$5:$I$1004,YEAR(TODAY())))</f>
        <v>0</v>
      </c>
      <c r="D43" s="39" t="n">
        <f aca="false">IF(OR('Code Library'!A41="",C43=""),"",C43*'Code Library'!C41)</f>
        <v>0</v>
      </c>
    </row>
    <row r="44" customFormat="false" ht="15" hidden="false" customHeight="true" outlineLevel="0" collapsed="false">
      <c r="A44" s="38" t="str">
        <f aca="false">'Code Library'!A42</f>
        <v>27447</v>
      </c>
      <c r="B44" s="38" t="str">
        <f aca="false">'Code Library'!B42</f>
        <v>Total knee arthroplasty</v>
      </c>
      <c r="C44" s="3" t="n">
        <f aca="true">IF('Code Library'!A42="","",SUMIFS('Daily Log'!$D$5:$D$1004,'Daily Log'!$C$5:$C$1004,'Code Library'!A42,'Daily Log'!$I$5:$I$1004,YEAR(TODAY())))</f>
        <v>0</v>
      </c>
      <c r="D44" s="39" t="n">
        <f aca="false">IF(OR('Code Library'!A42="",C44=""),"",C44*'Code Library'!C42)</f>
        <v>0</v>
      </c>
    </row>
    <row r="45" customFormat="false" ht="15" hidden="false" customHeight="true" outlineLevel="0" collapsed="false">
      <c r="A45" s="38" t="str">
        <f aca="false">'Code Library'!A43</f>
        <v>27130</v>
      </c>
      <c r="B45" s="38" t="str">
        <f aca="false">'Code Library'!B43</f>
        <v>Total hip arthroplasty</v>
      </c>
      <c r="C45" s="3" t="n">
        <f aca="true">IF('Code Library'!A43="","",SUMIFS('Daily Log'!$D$5:$D$1004,'Daily Log'!$C$5:$C$1004,'Code Library'!A43,'Daily Log'!$I$5:$I$1004,YEAR(TODAY())))</f>
        <v>0</v>
      </c>
      <c r="D45" s="39" t="n">
        <f aca="false">IF(OR('Code Library'!A43="",C45=""),"",C45*'Code Library'!C43)</f>
        <v>0</v>
      </c>
    </row>
    <row r="46" customFormat="false" ht="15" hidden="false" customHeight="true" outlineLevel="0" collapsed="false">
      <c r="A46" s="38" t="str">
        <f aca="false">'Code Library'!A44</f>
        <v>23472</v>
      </c>
      <c r="B46" s="38" t="str">
        <f aca="false">'Code Library'!B44</f>
        <v>Total shoulder arthroplasty</v>
      </c>
      <c r="C46" s="3" t="n">
        <f aca="true">IF('Code Library'!A44="","",SUMIFS('Daily Log'!$D$5:$D$1004,'Daily Log'!$C$5:$C$1004,'Code Library'!A44,'Daily Log'!$I$5:$I$1004,YEAR(TODAY())))</f>
        <v>0</v>
      </c>
      <c r="D46" s="39" t="n">
        <f aca="false">IF(OR('Code Library'!A44="",C46=""),"",C46*'Code Library'!C44)</f>
        <v>0</v>
      </c>
    </row>
    <row r="47" customFormat="false" ht="15" hidden="false" customHeight="true" outlineLevel="0" collapsed="false">
      <c r="A47" s="38" t="str">
        <f aca="false">'Code Library'!A45</f>
        <v>29827</v>
      </c>
      <c r="B47" s="38" t="str">
        <f aca="false">'Code Library'!B45</f>
        <v>Shoulder arthroscopy, rotator cuff repair</v>
      </c>
      <c r="C47" s="3" t="n">
        <f aca="true">IF('Code Library'!A45="","",SUMIFS('Daily Log'!$D$5:$D$1004,'Daily Log'!$C$5:$C$1004,'Code Library'!A45,'Daily Log'!$I$5:$I$1004,YEAR(TODAY())))</f>
        <v>0</v>
      </c>
      <c r="D47" s="39" t="n">
        <f aca="false">IF(OR('Code Library'!A45="",C47=""),"",C47*'Code Library'!C45)</f>
        <v>0</v>
      </c>
    </row>
    <row r="48" customFormat="false" ht="15" hidden="false" customHeight="true" outlineLevel="0" collapsed="false">
      <c r="A48" s="38" t="str">
        <f aca="false">'Code Library'!A46</f>
        <v>99490</v>
      </c>
      <c r="B48" s="38" t="str">
        <f aca="false">'Code Library'!B46</f>
        <v>Chronic care management, 20 min/month</v>
      </c>
      <c r="C48" s="3" t="n">
        <f aca="true">IF('Code Library'!A46="","",SUMIFS('Daily Log'!$D$5:$D$1004,'Daily Log'!$C$5:$C$1004,'Code Library'!A46,'Daily Log'!$I$5:$I$1004,YEAR(TODAY())))</f>
        <v>0</v>
      </c>
      <c r="D48" s="39" t="n">
        <f aca="false">IF(OR('Code Library'!A46="",C48=""),"",C48*'Code Library'!C46)</f>
        <v>0</v>
      </c>
    </row>
    <row r="49" customFormat="false" ht="15" hidden="false" customHeight="true" outlineLevel="0" collapsed="false">
      <c r="A49" s="38" t="str">
        <f aca="false">'Code Library'!A47</f>
        <v>99491</v>
      </c>
      <c r="B49" s="38" t="str">
        <f aca="false">'Code Library'!B47</f>
        <v>CCM by physician/QHP, 30 min/month</v>
      </c>
      <c r="C49" s="3" t="n">
        <f aca="true">IF('Code Library'!A47="","",SUMIFS('Daily Log'!$D$5:$D$1004,'Daily Log'!$C$5:$C$1004,'Code Library'!A47,'Daily Log'!$I$5:$I$1004,YEAR(TODAY())))</f>
        <v>0</v>
      </c>
      <c r="D49" s="39" t="n">
        <f aca="false">IF(OR('Code Library'!A47="",C49=""),"",C49*'Code Library'!C47)</f>
        <v>0</v>
      </c>
    </row>
    <row r="50" customFormat="false" ht="15" hidden="false" customHeight="true" outlineLevel="0" collapsed="false">
      <c r="A50" s="38" t="str">
        <f aca="false">'Code Library'!A48</f>
        <v>99495</v>
      </c>
      <c r="B50" s="38" t="str">
        <f aca="false">'Code Library'!B48</f>
        <v>Transitional care mgmt, moderate</v>
      </c>
      <c r="C50" s="3" t="n">
        <f aca="true">IF('Code Library'!A48="","",SUMIFS('Daily Log'!$D$5:$D$1004,'Daily Log'!$C$5:$C$1004,'Code Library'!A48,'Daily Log'!$I$5:$I$1004,YEAR(TODAY())))</f>
        <v>0</v>
      </c>
      <c r="D50" s="39" t="n">
        <f aca="false">IF(OR('Code Library'!A48="",C50=""),"",C50*'Code Library'!C48)</f>
        <v>0</v>
      </c>
    </row>
    <row r="51" customFormat="false" ht="15" hidden="false" customHeight="true" outlineLevel="0" collapsed="false">
      <c r="A51" s="38" t="str">
        <f aca="false">'Code Library'!A49</f>
        <v>99496</v>
      </c>
      <c r="B51" s="38" t="str">
        <f aca="false">'Code Library'!B49</f>
        <v>Transitional care mgmt, high</v>
      </c>
      <c r="C51" s="3" t="n">
        <f aca="true">IF('Code Library'!A49="","",SUMIFS('Daily Log'!$D$5:$D$1004,'Daily Log'!$C$5:$C$1004,'Code Library'!A49,'Daily Log'!$I$5:$I$1004,YEAR(TODAY())))</f>
        <v>0</v>
      </c>
      <c r="D51" s="39" t="n">
        <f aca="false">IF(OR('Code Library'!A49="",C51=""),"",C51*'Code Library'!C49)</f>
        <v>0</v>
      </c>
    </row>
    <row r="52" customFormat="false" ht="15" hidden="false" customHeight="true" outlineLevel="0" collapsed="false">
      <c r="A52" s="38" t="str">
        <f aca="false">'Code Library'!A50</f>
        <v>99497</v>
      </c>
      <c r="B52" s="38" t="str">
        <f aca="false">'Code Library'!B50</f>
        <v>Advance care planning, first 30 min</v>
      </c>
      <c r="C52" s="3" t="n">
        <f aca="true">IF('Code Library'!A50="","",SUMIFS('Daily Log'!$D$5:$D$1004,'Daily Log'!$C$5:$C$1004,'Code Library'!A50,'Daily Log'!$I$5:$I$1004,YEAR(TODAY())))</f>
        <v>0</v>
      </c>
      <c r="D52" s="39" t="n">
        <f aca="false">IF(OR('Code Library'!A50="",C52=""),"",C52*'Code Library'!C50)</f>
        <v>0</v>
      </c>
    </row>
    <row r="53" customFormat="false" ht="15" hidden="false" customHeight="true" outlineLevel="0" collapsed="false">
      <c r="A53" s="38" t="str">
        <f aca="false">'Code Library'!A51</f>
        <v>G0444</v>
      </c>
      <c r="B53" s="38" t="str">
        <f aca="false">'Code Library'!B51</f>
        <v>Annual depression screening</v>
      </c>
      <c r="C53" s="3" t="n">
        <f aca="true">IF('Code Library'!A51="","",SUMIFS('Daily Log'!$D$5:$D$1004,'Daily Log'!$C$5:$C$1004,'Code Library'!A51,'Daily Log'!$I$5:$I$1004,YEAR(TODAY())))</f>
        <v>0</v>
      </c>
      <c r="D53" s="39" t="n">
        <f aca="false">IF(OR('Code Library'!A51="",C53=""),"",C53*'Code Library'!C51)</f>
        <v>0</v>
      </c>
    </row>
    <row r="54" customFormat="false" ht="15" hidden="false" customHeight="true" outlineLevel="0" collapsed="false">
      <c r="A54" s="38" t="str">
        <f aca="false">'Code Library'!A52</f>
        <v>G0442</v>
      </c>
      <c r="B54" s="38" t="str">
        <f aca="false">'Code Library'!B52</f>
        <v>Annual alcohol misuse screening</v>
      </c>
      <c r="C54" s="3" t="n">
        <f aca="true">IF('Code Library'!A52="","",SUMIFS('Daily Log'!$D$5:$D$1004,'Daily Log'!$C$5:$C$1004,'Code Library'!A52,'Daily Log'!$I$5:$I$1004,YEAR(TODAY())))</f>
        <v>0</v>
      </c>
      <c r="D54" s="39" t="n">
        <f aca="false">IF(OR('Code Library'!A52="",C54=""),"",C54*'Code Library'!C52)</f>
        <v>0</v>
      </c>
    </row>
    <row r="55" customFormat="false" ht="15" hidden="false" customHeight="true" outlineLevel="0" collapsed="false">
      <c r="A55" s="38" t="str">
        <f aca="false">'Code Library'!A53</f>
        <v>G0447</v>
      </c>
      <c r="B55" s="38" t="str">
        <f aca="false">'Code Library'!B53</f>
        <v>Obesity counseling, 15 min</v>
      </c>
      <c r="C55" s="3" t="n">
        <f aca="true">IF('Code Library'!A53="","",SUMIFS('Daily Log'!$D$5:$D$1004,'Daily Log'!$C$5:$C$1004,'Code Library'!A53,'Daily Log'!$I$5:$I$1004,YEAR(TODAY())))</f>
        <v>0</v>
      </c>
      <c r="D55" s="39" t="n">
        <f aca="false">IF(OR('Code Library'!A53="",C55=""),"",C55*'Code Library'!C53)</f>
        <v>0</v>
      </c>
    </row>
    <row r="56" customFormat="false" ht="15" hidden="false" customHeight="true" outlineLevel="0" collapsed="false">
      <c r="A56" s="38" t="str">
        <f aca="false">'Code Library'!A54</f>
        <v>93000</v>
      </c>
      <c r="B56" s="38" t="str">
        <f aca="false">'Code Library'!B54</f>
        <v>ECG with interpretation and report</v>
      </c>
      <c r="C56" s="3" t="n">
        <f aca="true">IF('Code Library'!A54="","",SUMIFS('Daily Log'!$D$5:$D$1004,'Daily Log'!$C$5:$C$1004,'Code Library'!A54,'Daily Log'!$I$5:$I$1004,YEAR(TODAY())))</f>
        <v>0</v>
      </c>
      <c r="D56" s="39" t="n">
        <f aca="false">IF(OR('Code Library'!A54="",C56=""),"",C56*'Code Library'!C54)</f>
        <v>0</v>
      </c>
    </row>
    <row r="57" customFormat="false" ht="15" hidden="false" customHeight="true" outlineLevel="0" collapsed="false">
      <c r="A57" s="38" t="str">
        <f aca="false">'Code Library'!A55</f>
        <v>94010</v>
      </c>
      <c r="B57" s="38" t="str">
        <f aca="false">'Code Library'!B55</f>
        <v>Spirometry</v>
      </c>
      <c r="C57" s="3" t="n">
        <f aca="true">IF('Code Library'!A55="","",SUMIFS('Daily Log'!$D$5:$D$1004,'Daily Log'!$C$5:$C$1004,'Code Library'!A55,'Daily Log'!$I$5:$I$1004,YEAR(TODAY())))</f>
        <v>0</v>
      </c>
      <c r="D57" s="39" t="n">
        <f aca="false">IF(OR('Code Library'!A55="",C57=""),"",C57*'Code Library'!C55)</f>
        <v>0</v>
      </c>
    </row>
    <row r="58" customFormat="false" ht="15" hidden="false" customHeight="true" outlineLevel="0" collapsed="false">
      <c r="A58" s="38" t="str">
        <f aca="false">'Code Library'!A56</f>
        <v>69210</v>
      </c>
      <c r="B58" s="38" t="str">
        <f aca="false">'Code Library'!B56</f>
        <v>Cerumen removal, unilateral</v>
      </c>
      <c r="C58" s="3" t="n">
        <f aca="true">IF('Code Library'!A56="","",SUMIFS('Daily Log'!$D$5:$D$1004,'Daily Log'!$C$5:$C$1004,'Code Library'!A56,'Daily Log'!$I$5:$I$1004,YEAR(TODAY())))</f>
        <v>0</v>
      </c>
      <c r="D58" s="39" t="n">
        <f aca="false">IF(OR('Code Library'!A56="",C58=""),"",C58*'Code Library'!C56)</f>
        <v>0</v>
      </c>
    </row>
    <row r="59" customFormat="false" ht="15" hidden="false" customHeight="true" outlineLevel="0" collapsed="false">
      <c r="A59" s="38" t="str">
        <f aca="false">'Code Library'!A57</f>
        <v>11102</v>
      </c>
      <c r="B59" s="38" t="str">
        <f aca="false">'Code Library'!B57</f>
        <v>Skin biopsy, tangential, first lesion</v>
      </c>
      <c r="C59" s="3" t="n">
        <f aca="true">IF('Code Library'!A57="","",SUMIFS('Daily Log'!$D$5:$D$1004,'Daily Log'!$C$5:$C$1004,'Code Library'!A57,'Daily Log'!$I$5:$I$1004,YEAR(TODAY())))</f>
        <v>0</v>
      </c>
      <c r="D59" s="39" t="n">
        <f aca="false">IF(OR('Code Library'!A57="",C59=""),"",C59*'Code Library'!C57)</f>
        <v>0</v>
      </c>
    </row>
    <row r="60" customFormat="false" ht="15" hidden="false" customHeight="true" outlineLevel="0" collapsed="false">
      <c r="A60" s="38" t="str">
        <f aca="false">'Code Library'!A58</f>
        <v>17110</v>
      </c>
      <c r="B60" s="38" t="str">
        <f aca="false">'Code Library'!B58</f>
        <v>Destruction benign lesions, up to 14</v>
      </c>
      <c r="C60" s="3" t="n">
        <f aca="true">IF('Code Library'!A58="","",SUMIFS('Daily Log'!$D$5:$D$1004,'Daily Log'!$C$5:$C$1004,'Code Library'!A58,'Daily Log'!$I$5:$I$1004,YEAR(TODAY())))</f>
        <v>0</v>
      </c>
      <c r="D60" s="39" t="n">
        <f aca="false">IF(OR('Code Library'!A58="",C60=""),"",C60*'Code Library'!C58)</f>
        <v>0</v>
      </c>
    </row>
    <row r="61" customFormat="false" ht="15" hidden="false" customHeight="true" outlineLevel="0" collapsed="false">
      <c r="A61" s="38" t="str">
        <f aca="false">'Code Library'!A59</f>
        <v>12001</v>
      </c>
      <c r="B61" s="38" t="str">
        <f aca="false">'Code Library'!B59</f>
        <v>Simple wound repair, 2.5 cm or less</v>
      </c>
      <c r="C61" s="3" t="n">
        <f aca="true">IF('Code Library'!A59="","",SUMIFS('Daily Log'!$D$5:$D$1004,'Daily Log'!$C$5:$C$1004,'Code Library'!A59,'Daily Log'!$I$5:$I$1004,YEAR(TODAY())))</f>
        <v>0</v>
      </c>
      <c r="D61" s="39" t="n">
        <f aca="false">IF(OR('Code Library'!A59="",C61=""),"",C61*'Code Library'!C59)</f>
        <v>0</v>
      </c>
    </row>
    <row r="62" customFormat="false" ht="15" hidden="false" customHeight="true" outlineLevel="0" collapsed="false">
      <c r="A62" s="38" t="str">
        <f aca="false">'Code Library'!A60</f>
        <v>10060</v>
      </c>
      <c r="B62" s="38" t="str">
        <f aca="false">'Code Library'!B60</f>
        <v>I&amp;D abscess, simple</v>
      </c>
      <c r="C62" s="3" t="n">
        <f aca="true">IF('Code Library'!A60="","",SUMIFS('Daily Log'!$D$5:$D$1004,'Daily Log'!$C$5:$C$1004,'Code Library'!A60,'Daily Log'!$I$5:$I$1004,YEAR(TODAY())))</f>
        <v>0</v>
      </c>
      <c r="D62" s="39" t="n">
        <f aca="false">IF(OR('Code Library'!A60="",C62=""),"",C62*'Code Library'!C60)</f>
        <v>0</v>
      </c>
    </row>
    <row r="63" customFormat="false" ht="15" hidden="false" customHeight="true" outlineLevel="0" collapsed="false">
      <c r="A63" s="38" t="str">
        <f aca="false">'Code Library'!A61</f>
        <v>90471</v>
      </c>
      <c r="B63" s="38" t="str">
        <f aca="false">'Code Library'!B61</f>
        <v>Immunization administration, first</v>
      </c>
      <c r="C63" s="3" t="n">
        <f aca="true">IF('Code Library'!A61="","",SUMIFS('Daily Log'!$D$5:$D$1004,'Daily Log'!$C$5:$C$1004,'Code Library'!A61,'Daily Log'!$I$5:$I$1004,YEAR(TODAY())))</f>
        <v>0</v>
      </c>
      <c r="D63" s="39" t="n">
        <f aca="false">IF(OR('Code Library'!A61="",C63=""),"",C63*'Code Library'!C61)</f>
        <v>0</v>
      </c>
    </row>
    <row r="64" customFormat="false" ht="15" hidden="false" customHeight="true" outlineLevel="0" collapsed="false">
      <c r="A64" s="38" t="n">
        <f aca="false">'Code Library'!A62</f>
        <v>0</v>
      </c>
      <c r="B64" s="38" t="n">
        <f aca="false">'Code Library'!B62</f>
        <v>0</v>
      </c>
      <c r="C64" s="3" t="str">
        <f aca="true">IF('Code Library'!A62="","",SUMIFS('Daily Log'!$D$5:$D$1004,'Daily Log'!$C$5:$C$1004,'Code Library'!A62,'Daily Log'!$I$5:$I$1004,YEAR(TODAY())))</f>
        <v/>
      </c>
      <c r="D64" s="39" t="str">
        <f aca="false">IF(OR('Code Library'!A62="",C64=""),"",C64*'Code Library'!C62)</f>
        <v/>
      </c>
    </row>
    <row r="65" customFormat="false" ht="15" hidden="false" customHeight="true" outlineLevel="0" collapsed="false">
      <c r="A65" s="38" t="n">
        <f aca="false">'Code Library'!A63</f>
        <v>0</v>
      </c>
      <c r="B65" s="38" t="n">
        <f aca="false">'Code Library'!B63</f>
        <v>0</v>
      </c>
      <c r="C65" s="3" t="str">
        <f aca="true">IF('Code Library'!A63="","",SUMIFS('Daily Log'!$D$5:$D$1004,'Daily Log'!$C$5:$C$1004,'Code Library'!A63,'Daily Log'!$I$5:$I$1004,YEAR(TODAY())))</f>
        <v/>
      </c>
      <c r="D65" s="39" t="str">
        <f aca="false">IF(OR('Code Library'!A63="",C65=""),"",C65*'Code Library'!C63)</f>
        <v/>
      </c>
    </row>
    <row r="66" customFormat="false" ht="15" hidden="false" customHeight="true" outlineLevel="0" collapsed="false">
      <c r="A66" s="38" t="n">
        <f aca="false">'Code Library'!A64</f>
        <v>0</v>
      </c>
      <c r="B66" s="38" t="n">
        <f aca="false">'Code Library'!B64</f>
        <v>0</v>
      </c>
      <c r="C66" s="3" t="str">
        <f aca="true">IF('Code Library'!A64="","",SUMIFS('Daily Log'!$D$5:$D$1004,'Daily Log'!$C$5:$C$1004,'Code Library'!A64,'Daily Log'!$I$5:$I$1004,YEAR(TODAY())))</f>
        <v/>
      </c>
      <c r="D66" s="39" t="str">
        <f aca="false">IF(OR('Code Library'!A64="",C66=""),"",C66*'Code Library'!C64)</f>
        <v/>
      </c>
    </row>
    <row r="67" customFormat="false" ht="15" hidden="false" customHeight="true" outlineLevel="0" collapsed="false">
      <c r="A67" s="38" t="n">
        <f aca="false">'Code Library'!A65</f>
        <v>0</v>
      </c>
      <c r="B67" s="38" t="n">
        <f aca="false">'Code Library'!B65</f>
        <v>0</v>
      </c>
      <c r="C67" s="3" t="str">
        <f aca="true">IF('Code Library'!A65="","",SUMIFS('Daily Log'!$D$5:$D$1004,'Daily Log'!$C$5:$C$1004,'Code Library'!A65,'Daily Log'!$I$5:$I$1004,YEAR(TODAY())))</f>
        <v/>
      </c>
      <c r="D67" s="39" t="str">
        <f aca="false">IF(OR('Code Library'!A65="",C67=""),"",C67*'Code Library'!C65)</f>
        <v/>
      </c>
    </row>
    <row r="68" customFormat="false" ht="15" hidden="false" customHeight="true" outlineLevel="0" collapsed="false">
      <c r="A68" s="38" t="n">
        <f aca="false">'Code Library'!A66</f>
        <v>0</v>
      </c>
      <c r="B68" s="38" t="n">
        <f aca="false">'Code Library'!B66</f>
        <v>0</v>
      </c>
      <c r="C68" s="3" t="str">
        <f aca="true">IF('Code Library'!A66="","",SUMIFS('Daily Log'!$D$5:$D$1004,'Daily Log'!$C$5:$C$1004,'Code Library'!A66,'Daily Log'!$I$5:$I$1004,YEAR(TODAY())))</f>
        <v/>
      </c>
      <c r="D68" s="39" t="str">
        <f aca="false">IF(OR('Code Library'!A66="",C68=""),"",C68*'Code Library'!C66)</f>
        <v/>
      </c>
    </row>
    <row r="69" customFormat="false" ht="15" hidden="false" customHeight="true" outlineLevel="0" collapsed="false">
      <c r="A69" s="38" t="n">
        <f aca="false">'Code Library'!A67</f>
        <v>0</v>
      </c>
      <c r="B69" s="38" t="n">
        <f aca="false">'Code Library'!B67</f>
        <v>0</v>
      </c>
      <c r="C69" s="3" t="str">
        <f aca="true">IF('Code Library'!A67="","",SUMIFS('Daily Log'!$D$5:$D$1004,'Daily Log'!$C$5:$C$1004,'Code Library'!A67,'Daily Log'!$I$5:$I$1004,YEAR(TODAY())))</f>
        <v/>
      </c>
      <c r="D69" s="39" t="str">
        <f aca="false">IF(OR('Code Library'!A67="",C69=""),"",C69*'Code Library'!C67)</f>
        <v/>
      </c>
    </row>
    <row r="70" customFormat="false" ht="15" hidden="false" customHeight="true" outlineLevel="0" collapsed="false">
      <c r="A70" s="38" t="n">
        <f aca="false">'Code Library'!A68</f>
        <v>0</v>
      </c>
      <c r="B70" s="38" t="n">
        <f aca="false">'Code Library'!B68</f>
        <v>0</v>
      </c>
      <c r="C70" s="3" t="str">
        <f aca="true">IF('Code Library'!A68="","",SUMIFS('Daily Log'!$D$5:$D$1004,'Daily Log'!$C$5:$C$1004,'Code Library'!A68,'Daily Log'!$I$5:$I$1004,YEAR(TODAY())))</f>
        <v/>
      </c>
      <c r="D70" s="39" t="str">
        <f aca="false">IF(OR('Code Library'!A68="",C70=""),"",C70*'Code Library'!C68)</f>
        <v/>
      </c>
    </row>
    <row r="71" customFormat="false" ht="15" hidden="false" customHeight="true" outlineLevel="0" collapsed="false">
      <c r="A71" s="38" t="n">
        <f aca="false">'Code Library'!A69</f>
        <v>0</v>
      </c>
      <c r="B71" s="38" t="n">
        <f aca="false">'Code Library'!B69</f>
        <v>0</v>
      </c>
      <c r="C71" s="3" t="str">
        <f aca="true">IF('Code Library'!A69="","",SUMIFS('Daily Log'!$D$5:$D$1004,'Daily Log'!$C$5:$C$1004,'Code Library'!A69,'Daily Log'!$I$5:$I$1004,YEAR(TODAY())))</f>
        <v/>
      </c>
      <c r="D71" s="39" t="str">
        <f aca="false">IF(OR('Code Library'!A69="",C71=""),"",C71*'Code Library'!C69)</f>
        <v/>
      </c>
    </row>
    <row r="72" customFormat="false" ht="15" hidden="false" customHeight="true" outlineLevel="0" collapsed="false">
      <c r="A72" s="38" t="n">
        <f aca="false">'Code Library'!A70</f>
        <v>0</v>
      </c>
      <c r="B72" s="38" t="n">
        <f aca="false">'Code Library'!B70</f>
        <v>0</v>
      </c>
      <c r="C72" s="3" t="str">
        <f aca="true">IF('Code Library'!A70="","",SUMIFS('Daily Log'!$D$5:$D$1004,'Daily Log'!$C$5:$C$1004,'Code Library'!A70,'Daily Log'!$I$5:$I$1004,YEAR(TODAY())))</f>
        <v/>
      </c>
      <c r="D72" s="39" t="str">
        <f aca="false">IF(OR('Code Library'!A70="",C72=""),"",C72*'Code Library'!C70)</f>
        <v/>
      </c>
    </row>
    <row r="73" customFormat="false" ht="15" hidden="false" customHeight="true" outlineLevel="0" collapsed="false">
      <c r="A73" s="38" t="n">
        <f aca="false">'Code Library'!A71</f>
        <v>0</v>
      </c>
      <c r="B73" s="38" t="n">
        <f aca="false">'Code Library'!B71</f>
        <v>0</v>
      </c>
      <c r="C73" s="3" t="str">
        <f aca="true">IF('Code Library'!A71="","",SUMIFS('Daily Log'!$D$5:$D$1004,'Daily Log'!$C$5:$C$1004,'Code Library'!A71,'Daily Log'!$I$5:$I$1004,YEAR(TODAY())))</f>
        <v/>
      </c>
      <c r="D73" s="39" t="str">
        <f aca="false">IF(OR('Code Library'!A71="",C73=""),"",C73*'Code Library'!C71)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2026-06-11T23:22:48Z</dcterms:created>
  <dc:creator>openpyxl</dc:creator>
  <dc:description/>
  <dc:language>en-US</dc:language>
  <cp:lastModifiedBy/>
  <dcterms:modified xsi:type="dcterms:W3CDTF">2026-06-13T01:27:37Z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